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2020\05_各所属\015_あいな里山公園\24 市民団体\R6年-2024\R6年度初めに更新した書類一覧\"/>
    </mc:Choice>
  </mc:AlternateContent>
  <xr:revisionPtr revIDLastSave="0" documentId="13_ncr:1_{360098A4-9D64-42ED-B4EC-8124AC8C27AC}" xr6:coauthVersionLast="36" xr6:coauthVersionMax="36" xr10:uidLastSave="{00000000-0000-0000-0000-000000000000}"/>
  <bookViews>
    <workbookView xWindow="0" yWindow="0" windowWidth="19200" windowHeight="6140" tabRatio="888" xr2:uid="{00000000-000D-0000-FFFF-FFFF00000000}"/>
  </bookViews>
  <sheets>
    <sheet name="表紙" sheetId="1" r:id="rId1"/>
    <sheet name="R6年4月" sheetId="2" r:id="rId2"/>
    <sheet name="5月" sheetId="17" r:id="rId3"/>
    <sheet name="6月" sheetId="19" r:id="rId4"/>
    <sheet name="7月" sheetId="20" r:id="rId5"/>
    <sheet name="8月" sheetId="21" r:id="rId6"/>
    <sheet name="9月" sheetId="22" r:id="rId7"/>
    <sheet name="10月" sheetId="18" r:id="rId8"/>
    <sheet name="11月" sheetId="23" r:id="rId9"/>
    <sheet name="12月" sheetId="24" r:id="rId10"/>
    <sheet name="R7,1月" sheetId="25" r:id="rId11"/>
    <sheet name="2月" sheetId="26" r:id="rId12"/>
    <sheet name="3月" sheetId="27" r:id="rId13"/>
    <sheet name="祝日リスト(いじらないこと)" sheetId="16" state="hidden" r:id="rId14"/>
  </sheets>
  <definedNames>
    <definedName name="_xlnm.Print_Area" localSheetId="0">表紙!$A$1:$F$37</definedName>
    <definedName name="祝日リスト">'祝日リスト(いじらないこと)'!$A$4:$B$21</definedName>
  </definedNames>
  <calcPr calcId="191029"/>
</workbook>
</file>

<file path=xl/calcChain.xml><?xml version="1.0" encoding="utf-8"?>
<calcChain xmlns="http://schemas.openxmlformats.org/spreadsheetml/2006/main">
  <c r="D13" i="1" l="1"/>
  <c r="E23" i="1" l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C13" i="1"/>
  <c r="G37" i="27"/>
  <c r="H37" i="27"/>
  <c r="F37" i="27"/>
  <c r="D35" i="27"/>
  <c r="G37" i="25"/>
  <c r="H37" i="25"/>
  <c r="F37" i="25"/>
  <c r="D35" i="25"/>
  <c r="G37" i="24"/>
  <c r="H37" i="24"/>
  <c r="F37" i="24"/>
  <c r="D35" i="24"/>
  <c r="G37" i="18"/>
  <c r="H37" i="18"/>
  <c r="F37" i="18"/>
  <c r="D35" i="18"/>
  <c r="G37" i="21"/>
  <c r="H37" i="21"/>
  <c r="F37" i="21"/>
  <c r="D35" i="21"/>
  <c r="G37" i="20"/>
  <c r="H37" i="20"/>
  <c r="F37" i="20"/>
  <c r="D35" i="20"/>
  <c r="H37" i="17"/>
  <c r="E13" i="1" s="1"/>
  <c r="G37" i="17"/>
  <c r="F37" i="17"/>
  <c r="D35" i="1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G2" i="27"/>
  <c r="H34" i="26"/>
  <c r="G34" i="26"/>
  <c r="F34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G2" i="26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G2" i="25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G2" i="24"/>
  <c r="H36" i="23"/>
  <c r="G36" i="23"/>
  <c r="F36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G2" i="23"/>
  <c r="H36" i="22"/>
  <c r="G36" i="22"/>
  <c r="F36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G2" i="22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G2" i="21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G2" i="20"/>
  <c r="H36" i="19"/>
  <c r="G36" i="19"/>
  <c r="F36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G2" i="19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G2" i="18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G2" i="17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5" i="2"/>
  <c r="G2" i="2" l="1"/>
  <c r="H36" i="2" l="1"/>
  <c r="E12" i="1" s="1"/>
  <c r="G36" i="2"/>
  <c r="D12" i="1" s="1"/>
  <c r="F36" i="2"/>
  <c r="C12" i="1" s="1"/>
  <c r="D24" i="1" l="1"/>
  <c r="C24" i="1"/>
  <c r="E24" i="1"/>
</calcChain>
</file>

<file path=xl/sharedStrings.xml><?xml version="1.0" encoding="utf-8"?>
<sst xmlns="http://schemas.openxmlformats.org/spreadsheetml/2006/main" count="542" uniqueCount="65">
  <si>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</si>
  <si>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</si>
  <si>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記入担当者</t>
    <rPh sb="0" eb="2">
      <t>キニュウ</t>
    </rPh>
    <rPh sb="2" eb="5">
      <t>タントウシャ</t>
    </rPh>
    <phoneticPr fontId="2"/>
  </si>
  <si>
    <t>実績</t>
    <rPh sb="0" eb="2">
      <t>ジッセキ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</si>
  <si>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</si>
  <si>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</si>
  <si>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</si>
  <si>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</si>
  <si>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</si>
  <si>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</si>
  <si>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</si>
  <si>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</si>
  <si>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</si>
  <si>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</si>
  <si>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</si>
  <si>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</si>
  <si>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活動回数</t>
    <rPh sb="0" eb="2">
      <t>カツドウ</t>
    </rPh>
    <rPh sb="2" eb="4">
      <t>カイスウ</t>
    </rPh>
    <phoneticPr fontId="2"/>
  </si>
  <si>
    <t>合計</t>
    <rPh sb="0" eb="2">
      <t>ゴウケイ</t>
    </rPh>
    <phoneticPr fontId="2"/>
  </si>
  <si>
    <t>日</t>
  </si>
  <si>
    <t>備考</t>
    <rPh sb="0" eb="2">
      <t>ビコウ</t>
    </rPh>
    <phoneticPr fontId="2"/>
  </si>
  <si>
    <t>実施内容</t>
    <rPh sb="0" eb="2">
      <t>ジッシ</t>
    </rPh>
    <rPh sb="2" eb="4">
      <t>ナイヨウ</t>
    </rPh>
    <phoneticPr fontId="2"/>
  </si>
  <si>
    <t>４　　月　　分</t>
    <rPh sb="3" eb="4">
      <t>ガツ</t>
    </rPh>
    <rPh sb="6" eb="7">
      <t>ブン</t>
    </rPh>
    <phoneticPr fontId="2"/>
  </si>
  <si>
    <t>予定</t>
    <rPh sb="0" eb="2">
      <t>ヨテイ</t>
    </rPh>
    <phoneticPr fontId="2"/>
  </si>
  <si>
    <t>総活動時間</t>
    <rPh sb="0" eb="1">
      <t>ソウ</t>
    </rPh>
    <rPh sb="1" eb="3">
      <t>カツドウ</t>
    </rPh>
    <rPh sb="3" eb="5">
      <t>ジカン</t>
    </rPh>
    <phoneticPr fontId="2"/>
  </si>
  <si>
    <t>会員参加者
（人）</t>
    <rPh sb="0" eb="2">
      <t>カイイン</t>
    </rPh>
    <rPh sb="2" eb="5">
      <t>サンカシャ</t>
    </rPh>
    <rPh sb="7" eb="8">
      <t>ニン</t>
    </rPh>
    <phoneticPr fontId="2"/>
  </si>
  <si>
    <t>活動延べ時間
（時間）</t>
    <rPh sb="0" eb="2">
      <t>カツドウ</t>
    </rPh>
    <rPh sb="2" eb="3">
      <t>ノ</t>
    </rPh>
    <rPh sb="4" eb="6">
      <t>ジカン</t>
    </rPh>
    <rPh sb="8" eb="10">
      <t>ジカン</t>
    </rPh>
    <phoneticPr fontId="2"/>
  </si>
  <si>
    <t>参加人数（会員）</t>
    <rPh sb="0" eb="2">
      <t>サンカ</t>
    </rPh>
    <rPh sb="2" eb="4">
      <t>ニンズウ</t>
    </rPh>
    <rPh sb="3" eb="4">
      <t>スウ</t>
    </rPh>
    <rPh sb="5" eb="7">
      <t>カイイン</t>
    </rPh>
    <phoneticPr fontId="2"/>
  </si>
  <si>
    <t>記入上
の注意</t>
    <rPh sb="0" eb="2">
      <t>キニュウ</t>
    </rPh>
    <rPh sb="2" eb="3">
      <t>ウエ</t>
    </rPh>
    <rPh sb="5" eb="7">
      <t>チュウイ</t>
    </rPh>
    <phoneticPr fontId="2"/>
  </si>
  <si>
    <t>※予定のみ記入</t>
    <rPh sb="1" eb="3">
      <t>ヨテイ</t>
    </rPh>
    <rPh sb="5" eb="7">
      <t>キニュウ</t>
    </rPh>
    <phoneticPr fontId="2"/>
  </si>
  <si>
    <t>※活動したら必ず記入
中止の場合は空欄</t>
    <rPh sb="1" eb="3">
      <t>カツドウ</t>
    </rPh>
    <rPh sb="6" eb="7">
      <t>カナラ</t>
    </rPh>
    <rPh sb="8" eb="10">
      <t>キニュウ</t>
    </rPh>
    <rPh sb="11" eb="13">
      <t>チュウシ</t>
    </rPh>
    <rPh sb="14" eb="16">
      <t>バアイ</t>
    </rPh>
    <rPh sb="17" eb="19">
      <t>クウラン</t>
    </rPh>
    <phoneticPr fontId="2"/>
  </si>
  <si>
    <t>※雨天中止等を記入</t>
    <rPh sb="1" eb="3">
      <t>ウテン</t>
    </rPh>
    <rPh sb="3" eb="5">
      <t>チュウシ</t>
    </rPh>
    <rPh sb="5" eb="6">
      <t>トウ</t>
    </rPh>
    <rPh sb="7" eb="9">
      <t>キニュウ</t>
    </rPh>
    <phoneticPr fontId="2"/>
  </si>
  <si>
    <t>※例：5人が1.5時間活動⇒7.5</t>
    <rPh sb="1" eb="2">
      <t>レイ</t>
    </rPh>
    <rPh sb="4" eb="5">
      <t>ヒト</t>
    </rPh>
    <rPh sb="9" eb="11">
      <t>ジカン</t>
    </rPh>
    <rPh sb="11" eb="13">
      <t>カツドウ</t>
    </rPh>
    <phoneticPr fontId="2"/>
  </si>
  <si>
    <t>国営明石海峡公園神戸地区"あいな里山公園"</t>
    <rPh sb="0" eb="2">
      <t>コクエイ</t>
    </rPh>
    <rPh sb="2" eb="4">
      <t>アカシ</t>
    </rPh>
    <rPh sb="4" eb="6">
      <t>カイキョウ</t>
    </rPh>
    <rPh sb="6" eb="8">
      <t>コウエン</t>
    </rPh>
    <rPh sb="8" eb="10">
      <t>コウベ</t>
    </rPh>
    <rPh sb="10" eb="12">
      <t>チク</t>
    </rPh>
    <rPh sb="16" eb="17">
      <t>サト</t>
    </rPh>
    <rPh sb="17" eb="18">
      <t>ヤマ</t>
    </rPh>
    <rPh sb="18" eb="20">
      <t>コウエン</t>
    </rPh>
    <phoneticPr fontId="2"/>
  </si>
  <si>
    <t>令和　年度活動予定・報告シート</t>
    <rPh sb="0" eb="2">
      <t>レイワ</t>
    </rPh>
    <rPh sb="3" eb="5">
      <t>ネンド</t>
    </rPh>
    <rPh sb="5" eb="9">
      <t>カツドウヨテイ</t>
    </rPh>
    <rPh sb="10" eb="12">
      <t>ホウコク</t>
    </rPh>
    <phoneticPr fontId="2"/>
  </si>
  <si>
    <t>様式1-8</t>
    <rPh sb="0" eb="2">
      <t>ヨウシキ</t>
    </rPh>
    <phoneticPr fontId="2"/>
  </si>
  <si>
    <t>憲法記念日</t>
  </si>
  <si>
    <t>みどりの日</t>
  </si>
  <si>
    <t>こどもの日</t>
  </si>
  <si>
    <t>振替休日</t>
  </si>
  <si>
    <t>昭和の日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</si>
  <si>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</si>
  <si>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</si>
  <si>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</si>
  <si>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</si>
  <si>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</si>
  <si>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</si>
  <si>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</si>
  <si>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元日</t>
  </si>
  <si>
    <t>成人の日</t>
  </si>
  <si>
    <t>建国記念の日</t>
  </si>
  <si>
    <t>天皇誕生日</t>
  </si>
  <si>
    <t>休日</t>
  </si>
  <si>
    <t>祝日法第3条第2項による休日</t>
  </si>
  <si>
    <t>春分の日</t>
  </si>
  <si>
    <t>5　　月　　分</t>
    <rPh sb="3" eb="4">
      <t>ガツ</t>
    </rPh>
    <rPh sb="6" eb="7">
      <t>ブン</t>
    </rPh>
    <phoneticPr fontId="2"/>
  </si>
  <si>
    <t>6　　月　　分</t>
    <rPh sb="3" eb="4">
      <t>ガツ</t>
    </rPh>
    <rPh sb="6" eb="7">
      <t>ブン</t>
    </rPh>
    <phoneticPr fontId="2"/>
  </si>
  <si>
    <t>7　　月　　分</t>
    <rPh sb="3" eb="4">
      <t>ガツ</t>
    </rPh>
    <rPh sb="6" eb="7">
      <t>ブン</t>
    </rPh>
    <phoneticPr fontId="2"/>
  </si>
  <si>
    <t>8　　月　　分</t>
    <rPh sb="3" eb="4">
      <t>ガツ</t>
    </rPh>
    <rPh sb="6" eb="7">
      <t>ブン</t>
    </rPh>
    <phoneticPr fontId="2"/>
  </si>
  <si>
    <t>9　　月　　分</t>
    <rPh sb="3" eb="4">
      <t>ガツ</t>
    </rPh>
    <rPh sb="6" eb="7">
      <t>ブン</t>
    </rPh>
    <phoneticPr fontId="2"/>
  </si>
  <si>
    <t>10　　月　　分</t>
    <rPh sb="4" eb="5">
      <t>ガツ</t>
    </rPh>
    <rPh sb="7" eb="8">
      <t>ブン</t>
    </rPh>
    <phoneticPr fontId="2"/>
  </si>
  <si>
    <t>11　　月　　分</t>
    <rPh sb="4" eb="5">
      <t>ガツ</t>
    </rPh>
    <rPh sb="7" eb="8">
      <t>ブン</t>
    </rPh>
    <phoneticPr fontId="2"/>
  </si>
  <si>
    <t>12　　月　　分</t>
    <rPh sb="4" eb="5">
      <t>ガツ</t>
    </rPh>
    <rPh sb="7" eb="8">
      <t>ブン</t>
    </rPh>
    <phoneticPr fontId="2"/>
  </si>
  <si>
    <t>1　　月　　分</t>
    <rPh sb="3" eb="4">
      <t>ガツ</t>
    </rPh>
    <rPh sb="6" eb="7">
      <t>ブン</t>
    </rPh>
    <phoneticPr fontId="2"/>
  </si>
  <si>
    <t>2　　月　　分</t>
    <rPh sb="3" eb="4">
      <t>ガツ</t>
    </rPh>
    <rPh sb="6" eb="7">
      <t>ブン</t>
    </rPh>
    <phoneticPr fontId="2"/>
  </si>
  <si>
    <t>3　　月　　分</t>
    <rPh sb="3" eb="4">
      <t>ガツ</t>
    </rPh>
    <rPh sb="6" eb="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</si>
</sst>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d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4"/>
      <name val="ＭＳ Ｐゴシック"/>
      <family val="3"/>
      <charset val="128"/>
    </font>
    <font>
      <sz val="11"/>
      <color indexed="40"/>
      <name val="ＭＳ Ｐ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8"/>
      <color rgb="FF333333"/>
      <name val="ＭＳ Ｐゴシック"/>
      <family val="3"/>
      <charset val="128"/>
      <scheme val="major"/>
    </font>
    <font>
      <sz val="8"/>
      <color rgb="FF333333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0" borderId="2" xfId="0" applyFont="1" applyFill="1" applyBorder="1" applyProtection="1">
      <protection locked="0"/>
    </xf>
    <xf numFmtId="0" fontId="6" fillId="2" borderId="0" xfId="0" applyFont="1" applyFill="1"/>
    <xf numFmtId="0" fontId="0" fillId="3" borderId="0" xfId="0" applyFill="1"/>
    <xf numFmtId="0" fontId="0" fillId="3" borderId="0" xfId="0" applyFill="1" applyBorder="1"/>
    <xf numFmtId="0" fontId="6" fillId="3" borderId="0" xfId="0" applyFont="1" applyFill="1"/>
    <xf numFmtId="0" fontId="1" fillId="3" borderId="24" xfId="0" applyFont="1" applyFill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/>
    <xf numFmtId="0" fontId="8" fillId="3" borderId="0" xfId="0" applyFont="1" applyFill="1"/>
    <xf numFmtId="0" fontId="0" fillId="0" borderId="0" xfId="0" applyFill="1" applyBorder="1" applyProtection="1"/>
    <xf numFmtId="0" fontId="0" fillId="0" borderId="0" xfId="0" applyFill="1" applyProtection="1"/>
    <xf numFmtId="0" fontId="5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1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Protection="1"/>
    <xf numFmtId="0" fontId="0" fillId="0" borderId="20" xfId="0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22" xfId="0" applyFill="1" applyBorder="1" applyProtection="1"/>
    <xf numFmtId="0" fontId="0" fillId="0" borderId="23" xfId="0" applyFill="1" applyBorder="1" applyProtection="1"/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/>
    </xf>
    <xf numFmtId="5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vertical="top"/>
    </xf>
    <xf numFmtId="176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1" fontId="0" fillId="0" borderId="0" xfId="0" applyNumberFormat="1"/>
    <xf numFmtId="31" fontId="0" fillId="2" borderId="0" xfId="0" applyNumberFormat="1" applyFill="1"/>
    <xf numFmtId="0" fontId="12" fillId="5" borderId="28" xfId="0" applyFont="1" applyFill="1" applyBorder="1" applyAlignment="1">
      <alignment horizontal="center" vertical="center" wrapText="1"/>
    </xf>
    <xf numFmtId="56" fontId="13" fillId="4" borderId="28" xfId="0" applyNumberFormat="1" applyFont="1" applyFill="1" applyBorder="1" applyAlignment="1">
      <alignment vertical="center" wrapText="1"/>
    </xf>
    <xf numFmtId="0" fontId="13" fillId="4" borderId="28" xfId="0" applyFont="1" applyFill="1" applyBorder="1" applyAlignment="1">
      <alignment vertical="center" wrapText="1"/>
    </xf>
    <xf numFmtId="0" fontId="14" fillId="4" borderId="29" xfId="0" applyFont="1" applyFill="1" applyBorder="1"/>
    <xf numFmtId="0" fontId="9" fillId="0" borderId="0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CCECFF"/>
      <color rgb="FFFFCCCC"/>
      <color rgb="FF00CC66"/>
      <color rgb="FFFFFF99"/>
      <color rgb="FFFFFF66"/>
      <color rgb="FFFF99CC"/>
      <color rgb="FF66FF66"/>
      <color rgb="FF99CC00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4"/>
  <sheetViews>
    <sheetView showGridLines="0" tabSelected="1" topLeftCell="A10" zoomScale="115" zoomScaleNormal="115" workbookViewId="0">
      <selection activeCell="E12" sqref="E12"/>
    </sheetView>
  </sheetViews>
  <sheetFormatPr defaultColWidth="9" defaultRowHeight="13" x14ac:dyDescent="0.2"/>
  <cols>
    <col min="1" max="1" width="8.7265625" style="12" customWidth="1"/>
    <col min="2" max="2" width="5.36328125" style="12" customWidth="1"/>
    <col min="3" max="5" width="19.36328125" style="12" customWidth="1"/>
    <col min="6" max="6" width="8.7265625" style="12" customWidth="1"/>
    <col min="7" max="16384" width="9" style="12"/>
  </cols>
  <sheetData>
    <row r="1" spans="1:6" ht="33.75" customHeight="1" x14ac:dyDescent="0.2">
      <c r="A1" s="48" t="s">
        <v>32</v>
      </c>
      <c r="B1" s="48"/>
      <c r="C1" s="48"/>
      <c r="D1" s="48"/>
      <c r="E1" s="48"/>
      <c r="F1" s="39" t="s">
        <v>34</v>
      </c>
    </row>
    <row r="2" spans="1:6" ht="34.5" customHeight="1" x14ac:dyDescent="0.2">
      <c r="A2" s="55" t="s">
        <v>33</v>
      </c>
      <c r="B2" s="55"/>
      <c r="C2" s="55"/>
      <c r="D2" s="55"/>
      <c r="E2" s="55"/>
      <c r="F2" s="55"/>
    </row>
    <row r="3" spans="1:6" ht="13.5" customHeight="1" x14ac:dyDescent="0.3">
      <c r="A3" s="13"/>
      <c r="B3" s="13"/>
      <c r="C3" s="13"/>
      <c r="D3" s="13"/>
      <c r="E3" s="13"/>
      <c r="F3" s="11"/>
    </row>
    <row r="4" spans="1:6" ht="9" customHeight="1" x14ac:dyDescent="0.2">
      <c r="A4" s="11"/>
      <c r="B4" s="11"/>
      <c r="C4" s="11"/>
      <c r="D4" s="11"/>
      <c r="E4" s="11"/>
      <c r="F4" s="11"/>
    </row>
    <row r="5" spans="1:6" ht="36.75" customHeight="1" x14ac:dyDescent="0.2">
      <c r="A5" s="53" t="s">
        <v>0</v>
      </c>
      <c r="B5" s="54"/>
      <c r="C5" s="56"/>
      <c r="D5" s="57"/>
      <c r="E5" s="57"/>
      <c r="F5" s="58"/>
    </row>
    <row r="6" spans="1:6" ht="38.25" customHeight="1" x14ac:dyDescent="0.2">
      <c r="A6" s="53" t="s">
        <v>1</v>
      </c>
      <c r="B6" s="54"/>
      <c r="C6" s="56"/>
      <c r="D6" s="57"/>
      <c r="E6" s="57"/>
      <c r="F6" s="58"/>
    </row>
    <row r="7" spans="1:6" ht="38.25" customHeight="1" x14ac:dyDescent="0.2">
      <c r="A7" s="53" t="s">
        <v>2</v>
      </c>
      <c r="B7" s="54"/>
      <c r="C7" s="56"/>
      <c r="D7" s="57"/>
      <c r="E7" s="57"/>
      <c r="F7" s="58"/>
    </row>
    <row r="8" spans="1:6" ht="30" customHeight="1" x14ac:dyDescent="0.2">
      <c r="A8" s="14"/>
      <c r="B8" s="52"/>
      <c r="C8" s="52"/>
      <c r="D8" s="52"/>
      <c r="E8" s="52"/>
    </row>
    <row r="9" spans="1:6" ht="17.25" customHeight="1" thickBot="1" x14ac:dyDescent="0.25"/>
    <row r="10" spans="1:6" ht="19.5" thickBot="1" x14ac:dyDescent="0.35">
      <c r="B10" s="49" t="s">
        <v>3</v>
      </c>
      <c r="C10" s="50"/>
      <c r="D10" s="50"/>
      <c r="E10" s="51"/>
    </row>
    <row r="11" spans="1:6" ht="21" customHeight="1" x14ac:dyDescent="0.2">
      <c r="B11" s="15"/>
      <c r="C11" s="16" t="s">
        <v>16</v>
      </c>
      <c r="D11" s="17" t="s">
        <v>26</v>
      </c>
      <c r="E11" s="18" t="s">
        <v>23</v>
      </c>
    </row>
    <row r="12" spans="1:6" ht="21" customHeight="1" x14ac:dyDescent="0.2">
      <c r="B12" s="19" t="s">
        <v>4</v>
      </c>
      <c r="C12" s="20">
        <f>'R6年4月'!F36</f>
        <v>0</v>
      </c>
      <c r="D12" s="21">
        <f>'R6年4月'!G36</f>
        <v>0</v>
      </c>
      <c r="E12" s="22">
        <f>'R6年4月'!H36</f>
        <v>0</v>
      </c>
    </row>
    <row r="13" spans="1:6" ht="21" customHeight="1" x14ac:dyDescent="0.2">
      <c r="B13" s="19" t="s">
        <v>5</v>
      </c>
      <c r="C13" s="20">
        <f>'5月'!F37</f>
        <v>0</v>
      </c>
      <c r="D13" s="21">
        <f>'5月'!G37</f>
        <v>0</v>
      </c>
      <c r="E13" s="22">
        <f>'5月'!H37</f>
        <v>0</v>
      </c>
    </row>
    <row r="14" spans="1:6" ht="21" customHeight="1" x14ac:dyDescent="0.2">
      <c r="B14" s="19" t="s">
        <v>6</v>
      </c>
      <c r="C14" s="20">
        <f>'6月'!F36</f>
        <v>0</v>
      </c>
      <c r="D14" s="21">
        <f>'6月'!G36</f>
        <v>0</v>
      </c>
      <c r="E14" s="22">
        <f>'6月'!H36</f>
        <v>0</v>
      </c>
    </row>
    <row r="15" spans="1:6" ht="21" customHeight="1" x14ac:dyDescent="0.2">
      <c r="B15" s="19" t="s">
        <v>7</v>
      </c>
      <c r="C15" s="20">
        <f>'7月'!F37</f>
        <v>0</v>
      </c>
      <c r="D15" s="21">
        <f>'7月'!G37</f>
        <v>0</v>
      </c>
      <c r="E15" s="22">
        <f>'7月'!H37</f>
        <v>0</v>
      </c>
    </row>
    <row r="16" spans="1:6" ht="21" customHeight="1" x14ac:dyDescent="0.2">
      <c r="B16" s="19" t="s">
        <v>8</v>
      </c>
      <c r="C16" s="20">
        <f>'8月'!F37</f>
        <v>0</v>
      </c>
      <c r="D16" s="21">
        <f>'8月'!G37</f>
        <v>0</v>
      </c>
      <c r="E16" s="22">
        <f>'8月'!H37</f>
        <v>0</v>
      </c>
    </row>
    <row r="17" spans="2:5" ht="21" customHeight="1" x14ac:dyDescent="0.2">
      <c r="B17" s="19" t="s">
        <v>9</v>
      </c>
      <c r="C17" s="20">
        <f>'9月'!F36</f>
        <v>0</v>
      </c>
      <c r="D17" s="21">
        <f>'9月'!G36</f>
        <v>0</v>
      </c>
      <c r="E17" s="22">
        <f>'9月'!H36</f>
        <v>0</v>
      </c>
    </row>
    <row r="18" spans="2:5" ht="21" customHeight="1" x14ac:dyDescent="0.2">
      <c r="B18" s="19" t="s">
        <v>10</v>
      </c>
      <c r="C18" s="20">
        <f>'10月'!F37</f>
        <v>0</v>
      </c>
      <c r="D18" s="21">
        <f>'10月'!G37</f>
        <v>0</v>
      </c>
      <c r="E18" s="22">
        <f>'10月'!H37</f>
        <v>0</v>
      </c>
    </row>
    <row r="19" spans="2:5" ht="21" customHeight="1" x14ac:dyDescent="0.2">
      <c r="B19" s="19" t="s">
        <v>11</v>
      </c>
      <c r="C19" s="20">
        <f>'11月'!F36</f>
        <v>0</v>
      </c>
      <c r="D19" s="21">
        <f>'11月'!G36</f>
        <v>0</v>
      </c>
      <c r="E19" s="22">
        <f>'11月'!H36</f>
        <v>0</v>
      </c>
    </row>
    <row r="20" spans="2:5" ht="21" customHeight="1" x14ac:dyDescent="0.2">
      <c r="B20" s="19" t="s">
        <v>12</v>
      </c>
      <c r="C20" s="20">
        <f>'12月'!F37</f>
        <v>0</v>
      </c>
      <c r="D20" s="21">
        <f>'12月'!G37</f>
        <v>0</v>
      </c>
      <c r="E20" s="22">
        <f>'12月'!H37</f>
        <v>0</v>
      </c>
    </row>
    <row r="21" spans="2:5" ht="21" customHeight="1" x14ac:dyDescent="0.2">
      <c r="B21" s="19" t="s">
        <v>13</v>
      </c>
      <c r="C21" s="20">
        <f>'R7,1月'!F37</f>
        <v>0</v>
      </c>
      <c r="D21" s="21">
        <f>'R7,1月'!G37</f>
        <v>0</v>
      </c>
      <c r="E21" s="22">
        <f>'R7,1月'!H37</f>
        <v>0</v>
      </c>
    </row>
    <row r="22" spans="2:5" ht="21" customHeight="1" x14ac:dyDescent="0.2">
      <c r="B22" s="19" t="s">
        <v>14</v>
      </c>
      <c r="C22" s="20">
        <f>'2月'!F34</f>
        <v>0</v>
      </c>
      <c r="D22" s="21">
        <f>'2月'!G34</f>
        <v>0</v>
      </c>
      <c r="E22" s="22">
        <f>'2月'!H34</f>
        <v>0</v>
      </c>
    </row>
    <row r="23" spans="2:5" ht="21" customHeight="1" thickBot="1" x14ac:dyDescent="0.25">
      <c r="B23" s="23" t="s">
        <v>15</v>
      </c>
      <c r="C23" s="20">
        <f>'3月'!F37</f>
        <v>0</v>
      </c>
      <c r="D23" s="24">
        <f>'3月'!G37</f>
        <v>0</v>
      </c>
      <c r="E23" s="25">
        <f>'3月'!H37</f>
        <v>0</v>
      </c>
    </row>
    <row r="24" spans="2:5" ht="21" customHeight="1" thickBot="1" x14ac:dyDescent="0.25">
      <c r="B24" s="26" t="s">
        <v>17</v>
      </c>
      <c r="C24" s="27">
        <f>SUM(C12:C23)</f>
        <v>0</v>
      </c>
      <c r="D24" s="28">
        <f>SUM(D12:D23)</f>
        <v>0</v>
      </c>
      <c r="E24" s="29">
        <f>SUM(E12:E23)</f>
        <v>0</v>
      </c>
    </row>
  </sheetData>
  <mergeCells count="10">
    <mergeCell ref="A1:E1"/>
    <mergeCell ref="B10:E10"/>
    <mergeCell ref="B8:E8"/>
    <mergeCell ref="A5:B5"/>
    <mergeCell ref="A6:B6"/>
    <mergeCell ref="A7:B7"/>
    <mergeCell ref="A2:F2"/>
    <mergeCell ref="C7:F7"/>
    <mergeCell ref="C6:F6"/>
    <mergeCell ref="C5:F5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8F6A-ED2A-4BFA-A99F-C7DAE5585B38}">
  <sheetPr codeName="Sheet11">
    <pageSetUpPr fitToPage="1"/>
  </sheetPr>
  <dimension ref="A1:J40"/>
  <sheetViews>
    <sheetView topLeftCell="A19" zoomScale="70" zoomScaleNormal="70" workbookViewId="0">
      <selection activeCell="F37" sqref="F37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61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45627</v>
      </c>
      <c r="C5" s="30" t="s">
        <v>18</v>
      </c>
      <c r="D5" s="41" t="str">
        <f>TEXT(B5,"aaa")</f>
        <v>日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45628</v>
      </c>
      <c r="C6" s="30" t="s">
        <v>18</v>
      </c>
      <c r="D6" s="41" t="str">
        <f t="shared" ref="D6:D34" si="0">TEXT(B6,"aaa")</f>
        <v>月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45629</v>
      </c>
      <c r="C7" s="30" t="s">
        <v>18</v>
      </c>
      <c r="D7" s="41" t="str">
        <f t="shared" si="0"/>
        <v>火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45630</v>
      </c>
      <c r="C8" s="30" t="s">
        <v>18</v>
      </c>
      <c r="D8" s="41" t="str">
        <f t="shared" si="0"/>
        <v>水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45631</v>
      </c>
      <c r="C9" s="30" t="s">
        <v>18</v>
      </c>
      <c r="D9" s="41" t="str">
        <f t="shared" si="0"/>
        <v>木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45632</v>
      </c>
      <c r="C10" s="30" t="s">
        <v>18</v>
      </c>
      <c r="D10" s="41" t="str">
        <f t="shared" si="0"/>
        <v>金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45633</v>
      </c>
      <c r="C11" s="30" t="s">
        <v>18</v>
      </c>
      <c r="D11" s="41" t="str">
        <f t="shared" si="0"/>
        <v>土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45634</v>
      </c>
      <c r="C12" s="30" t="s">
        <v>18</v>
      </c>
      <c r="D12" s="41" t="str">
        <f t="shared" si="0"/>
        <v>日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45635</v>
      </c>
      <c r="C13" s="30" t="s">
        <v>18</v>
      </c>
      <c r="D13" s="41" t="str">
        <f t="shared" si="0"/>
        <v>月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45636</v>
      </c>
      <c r="C14" s="30" t="s">
        <v>18</v>
      </c>
      <c r="D14" s="41" t="str">
        <f t="shared" si="0"/>
        <v>火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45637</v>
      </c>
      <c r="C15" s="30" t="s">
        <v>18</v>
      </c>
      <c r="D15" s="41" t="str">
        <f t="shared" si="0"/>
        <v>水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45638</v>
      </c>
      <c r="C16" s="30" t="s">
        <v>18</v>
      </c>
      <c r="D16" s="41" t="str">
        <f t="shared" si="0"/>
        <v>木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45639</v>
      </c>
      <c r="C17" s="30" t="s">
        <v>18</v>
      </c>
      <c r="D17" s="41" t="str">
        <f t="shared" si="0"/>
        <v>金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45640</v>
      </c>
      <c r="C18" s="30" t="s">
        <v>18</v>
      </c>
      <c r="D18" s="41" t="str">
        <f t="shared" si="0"/>
        <v>土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45641</v>
      </c>
      <c r="C19" s="30" t="s">
        <v>18</v>
      </c>
      <c r="D19" s="41" t="str">
        <f t="shared" si="0"/>
        <v>日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45642</v>
      </c>
      <c r="C20" s="30" t="s">
        <v>18</v>
      </c>
      <c r="D20" s="41" t="str">
        <f t="shared" si="0"/>
        <v>月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45643</v>
      </c>
      <c r="C21" s="30" t="s">
        <v>18</v>
      </c>
      <c r="D21" s="41" t="str">
        <f t="shared" si="0"/>
        <v>火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45644</v>
      </c>
      <c r="C22" s="30" t="s">
        <v>18</v>
      </c>
      <c r="D22" s="41" t="str">
        <f t="shared" si="0"/>
        <v>水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45645</v>
      </c>
      <c r="C23" s="30" t="s">
        <v>18</v>
      </c>
      <c r="D23" s="41" t="str">
        <f t="shared" si="0"/>
        <v>木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45646</v>
      </c>
      <c r="C24" s="30" t="s">
        <v>18</v>
      </c>
      <c r="D24" s="41" t="str">
        <f t="shared" si="0"/>
        <v>金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45647</v>
      </c>
      <c r="C25" s="30" t="s">
        <v>18</v>
      </c>
      <c r="D25" s="41" t="str">
        <f t="shared" si="0"/>
        <v>土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45648</v>
      </c>
      <c r="C26" s="30" t="s">
        <v>18</v>
      </c>
      <c r="D26" s="41" t="str">
        <f t="shared" si="0"/>
        <v>日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45649</v>
      </c>
      <c r="C27" s="30" t="s">
        <v>18</v>
      </c>
      <c r="D27" s="41" t="str">
        <f t="shared" si="0"/>
        <v>月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45650</v>
      </c>
      <c r="C28" s="30" t="s">
        <v>18</v>
      </c>
      <c r="D28" s="41" t="str">
        <f t="shared" si="0"/>
        <v>火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45651</v>
      </c>
      <c r="C29" s="30" t="s">
        <v>18</v>
      </c>
      <c r="D29" s="41" t="str">
        <f t="shared" si="0"/>
        <v>水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45652</v>
      </c>
      <c r="C30" s="30" t="s">
        <v>18</v>
      </c>
      <c r="D30" s="41" t="str">
        <f t="shared" si="0"/>
        <v>木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45653</v>
      </c>
      <c r="C31" s="30" t="s">
        <v>18</v>
      </c>
      <c r="D31" s="41" t="str">
        <f t="shared" si="0"/>
        <v>金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45654</v>
      </c>
      <c r="C32" s="30" t="s">
        <v>18</v>
      </c>
      <c r="D32" s="41" t="str">
        <f t="shared" si="0"/>
        <v>土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45655</v>
      </c>
      <c r="C33" s="30" t="s">
        <v>18</v>
      </c>
      <c r="D33" s="41" t="str">
        <f t="shared" si="0"/>
        <v>日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45656</v>
      </c>
      <c r="C34" s="30" t="s">
        <v>18</v>
      </c>
      <c r="D34" s="41" t="str">
        <f t="shared" si="0"/>
        <v>月</v>
      </c>
      <c r="E34" s="33"/>
      <c r="F34" s="33"/>
      <c r="G34" s="33"/>
      <c r="H34" s="33"/>
      <c r="I34" s="33"/>
      <c r="J34" s="7"/>
    </row>
    <row r="35" spans="1:10" s="3" customFormat="1" ht="21.75" customHeight="1" x14ac:dyDescent="0.2">
      <c r="A35" s="6"/>
      <c r="B35" s="40">
        <v>45657</v>
      </c>
      <c r="C35" s="30" t="s">
        <v>18</v>
      </c>
      <c r="D35" s="41" t="str">
        <f t="shared" ref="D35" si="1">TEXT(B35,"aaa")</f>
        <v>火</v>
      </c>
      <c r="E35" s="33"/>
      <c r="F35" s="33"/>
      <c r="G35" s="33"/>
      <c r="H35" s="33"/>
      <c r="I35" s="33"/>
      <c r="J35" s="8"/>
    </row>
    <row r="36" spans="1:10" s="3" customFormat="1" ht="11.25" customHeight="1" x14ac:dyDescent="0.2">
      <c r="A36" s="6"/>
      <c r="B36" s="6"/>
      <c r="C36" s="6"/>
      <c r="D36" s="6"/>
      <c r="E36" s="6"/>
      <c r="F36" s="6"/>
      <c r="G36" s="6"/>
      <c r="H36" s="6"/>
      <c r="I36" s="9"/>
      <c r="J36" s="8"/>
    </row>
    <row r="37" spans="1:10" s="3" customFormat="1" ht="11.25" customHeight="1" x14ac:dyDescent="0.2">
      <c r="A37" s="6"/>
      <c r="B37" s="6"/>
      <c r="C37" s="6"/>
      <c r="D37" s="6"/>
      <c r="E37" s="6"/>
      <c r="F37" s="6">
        <f>COUNTA(F5:F35)</f>
        <v>0</v>
      </c>
      <c r="G37" s="6">
        <f t="shared" ref="G37:H37" si="2">COUNTA(G5:G35)</f>
        <v>0</v>
      </c>
      <c r="H37" s="6">
        <f t="shared" si="2"/>
        <v>0</v>
      </c>
      <c r="I37" s="9"/>
      <c r="J37" s="8"/>
    </row>
    <row r="38" spans="1:10" s="3" customFormat="1" ht="4.5" customHeight="1" x14ac:dyDescent="0.2">
      <c r="A38" s="6"/>
      <c r="B38" s="6"/>
      <c r="C38" s="6"/>
      <c r="D38" s="6"/>
      <c r="E38" s="6"/>
      <c r="F38" s="10"/>
      <c r="G38" s="10"/>
      <c r="H38" s="10"/>
      <c r="I38" s="10"/>
      <c r="J38" s="8"/>
    </row>
    <row r="39" spans="1:10" s="3" customFormat="1" x14ac:dyDescent="0.2"/>
    <row r="40" spans="1:10" x14ac:dyDescent="0.2">
      <c r="E40" s="43"/>
    </row>
  </sheetData>
  <mergeCells count="4">
    <mergeCell ref="B2:F2"/>
    <mergeCell ref="G2:I2"/>
    <mergeCell ref="B3:D3"/>
    <mergeCell ref="B4:D4"/>
  </mergeCells>
  <phoneticPr fontId="2"/>
  <conditionalFormatting sqref="B5:I5 C6:I34 B6:B35">
    <cfRule type="expression" dxfId="20" priority="5">
      <formula>$D5="日"</formula>
    </cfRule>
    <cfRule type="expression" dxfId="19" priority="6">
      <formula>$D5="土"</formula>
    </cfRule>
  </conditionalFormatting>
  <conditionalFormatting sqref="C35:I35">
    <cfRule type="expression" dxfId="18" priority="2">
      <formula>$D35="日"</formula>
    </cfRule>
    <cfRule type="expression" dxfId="17" priority="3">
      <formula>$D35="土"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FC86DAE-F061-4D3E-96DE-E099986D5AED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B5:I5 C6:I34 B6:B35</xm:sqref>
        </x14:conditionalFormatting>
        <x14:conditionalFormatting xmlns:xm="http://schemas.microsoft.com/office/excel/2006/main">
          <x14:cfRule type="expression" priority="1" id="{2A4770DE-044D-4E89-B2A4-C1959DEBCE6C}">
            <xm:f>COUNTIF('祝日リスト(いじらないこと)'!$A$1:$B$21,$B35)=1</xm:f>
            <x14:dxf>
              <fill>
                <patternFill>
                  <bgColor theme="9" tint="0.59996337778862885"/>
                </patternFill>
              </fill>
            </x14:dxf>
          </x14:cfRule>
          <xm:sqref>C35:I35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7452-6FF1-46CE-B5FF-ECC92F0933D4}">
  <sheetPr codeName="Sheet12">
    <pageSetUpPr fitToPage="1"/>
  </sheetPr>
  <dimension ref="A1:J40"/>
  <sheetViews>
    <sheetView topLeftCell="A19" zoomScale="70" zoomScaleNormal="70" workbookViewId="0">
      <selection activeCell="F37" sqref="F37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62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45658</v>
      </c>
      <c r="C5" s="30" t="s">
        <v>18</v>
      </c>
      <c r="D5" s="41" t="str">
        <f>TEXT(B5,"aaa")</f>
        <v>水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45659</v>
      </c>
      <c r="C6" s="30" t="s">
        <v>18</v>
      </c>
      <c r="D6" s="41" t="str">
        <f t="shared" ref="D6:D34" si="0">TEXT(B6,"aaa")</f>
        <v>木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45660</v>
      </c>
      <c r="C7" s="30" t="s">
        <v>18</v>
      </c>
      <c r="D7" s="41" t="str">
        <f t="shared" si="0"/>
        <v>金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45661</v>
      </c>
      <c r="C8" s="30" t="s">
        <v>18</v>
      </c>
      <c r="D8" s="41" t="str">
        <f t="shared" si="0"/>
        <v>土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45662</v>
      </c>
      <c r="C9" s="30" t="s">
        <v>18</v>
      </c>
      <c r="D9" s="41" t="str">
        <f t="shared" si="0"/>
        <v>日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45663</v>
      </c>
      <c r="C10" s="30" t="s">
        <v>18</v>
      </c>
      <c r="D10" s="41" t="str">
        <f t="shared" si="0"/>
        <v>月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45664</v>
      </c>
      <c r="C11" s="30" t="s">
        <v>18</v>
      </c>
      <c r="D11" s="41" t="str">
        <f t="shared" si="0"/>
        <v>火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45665</v>
      </c>
      <c r="C12" s="30" t="s">
        <v>18</v>
      </c>
      <c r="D12" s="41" t="str">
        <f t="shared" si="0"/>
        <v>水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45666</v>
      </c>
      <c r="C13" s="30" t="s">
        <v>18</v>
      </c>
      <c r="D13" s="41" t="str">
        <f t="shared" si="0"/>
        <v>木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45667</v>
      </c>
      <c r="C14" s="30" t="s">
        <v>18</v>
      </c>
      <c r="D14" s="41" t="str">
        <f t="shared" si="0"/>
        <v>金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45668</v>
      </c>
      <c r="C15" s="30" t="s">
        <v>18</v>
      </c>
      <c r="D15" s="41" t="str">
        <f t="shared" si="0"/>
        <v>土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45669</v>
      </c>
      <c r="C16" s="30" t="s">
        <v>18</v>
      </c>
      <c r="D16" s="41" t="str">
        <f t="shared" si="0"/>
        <v>日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45670</v>
      </c>
      <c r="C17" s="30" t="s">
        <v>18</v>
      </c>
      <c r="D17" s="41" t="str">
        <f t="shared" si="0"/>
        <v>月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45671</v>
      </c>
      <c r="C18" s="30" t="s">
        <v>18</v>
      </c>
      <c r="D18" s="41" t="str">
        <f t="shared" si="0"/>
        <v>火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45672</v>
      </c>
      <c r="C19" s="30" t="s">
        <v>18</v>
      </c>
      <c r="D19" s="41" t="str">
        <f t="shared" si="0"/>
        <v>水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45673</v>
      </c>
      <c r="C20" s="30" t="s">
        <v>18</v>
      </c>
      <c r="D20" s="41" t="str">
        <f t="shared" si="0"/>
        <v>木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45674</v>
      </c>
      <c r="C21" s="30" t="s">
        <v>18</v>
      </c>
      <c r="D21" s="41" t="str">
        <f t="shared" si="0"/>
        <v>金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45675</v>
      </c>
      <c r="C22" s="30" t="s">
        <v>18</v>
      </c>
      <c r="D22" s="41" t="str">
        <f t="shared" si="0"/>
        <v>土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45676</v>
      </c>
      <c r="C23" s="30" t="s">
        <v>18</v>
      </c>
      <c r="D23" s="41" t="str">
        <f t="shared" si="0"/>
        <v>日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45677</v>
      </c>
      <c r="C24" s="30" t="s">
        <v>18</v>
      </c>
      <c r="D24" s="41" t="str">
        <f t="shared" si="0"/>
        <v>月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45678</v>
      </c>
      <c r="C25" s="30" t="s">
        <v>18</v>
      </c>
      <c r="D25" s="41" t="str">
        <f t="shared" si="0"/>
        <v>火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45679</v>
      </c>
      <c r="C26" s="30" t="s">
        <v>18</v>
      </c>
      <c r="D26" s="41" t="str">
        <f t="shared" si="0"/>
        <v>水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45680</v>
      </c>
      <c r="C27" s="30" t="s">
        <v>18</v>
      </c>
      <c r="D27" s="41" t="str">
        <f t="shared" si="0"/>
        <v>木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45681</v>
      </c>
      <c r="C28" s="30" t="s">
        <v>18</v>
      </c>
      <c r="D28" s="41" t="str">
        <f t="shared" si="0"/>
        <v>金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45682</v>
      </c>
      <c r="C29" s="30" t="s">
        <v>18</v>
      </c>
      <c r="D29" s="41" t="str">
        <f t="shared" si="0"/>
        <v>土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45683</v>
      </c>
      <c r="C30" s="30" t="s">
        <v>18</v>
      </c>
      <c r="D30" s="41" t="str">
        <f t="shared" si="0"/>
        <v>日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45684</v>
      </c>
      <c r="C31" s="30" t="s">
        <v>18</v>
      </c>
      <c r="D31" s="41" t="str">
        <f t="shared" si="0"/>
        <v>月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45685</v>
      </c>
      <c r="C32" s="30" t="s">
        <v>18</v>
      </c>
      <c r="D32" s="41" t="str">
        <f t="shared" si="0"/>
        <v>火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45686</v>
      </c>
      <c r="C33" s="30" t="s">
        <v>18</v>
      </c>
      <c r="D33" s="41" t="str">
        <f t="shared" si="0"/>
        <v>水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45687</v>
      </c>
      <c r="C34" s="30" t="s">
        <v>18</v>
      </c>
      <c r="D34" s="41" t="str">
        <f t="shared" si="0"/>
        <v>木</v>
      </c>
      <c r="E34" s="33"/>
      <c r="F34" s="33"/>
      <c r="G34" s="33"/>
      <c r="H34" s="33"/>
      <c r="I34" s="33"/>
      <c r="J34" s="7"/>
    </row>
    <row r="35" spans="1:10" ht="21.75" customHeight="1" x14ac:dyDescent="0.2">
      <c r="A35" s="5"/>
      <c r="B35" s="40">
        <v>45688</v>
      </c>
      <c r="C35" s="30" t="s">
        <v>18</v>
      </c>
      <c r="D35" s="41" t="str">
        <f t="shared" ref="D35" si="1">TEXT(B35,"aaa")</f>
        <v>金</v>
      </c>
      <c r="E35" s="33"/>
      <c r="F35" s="33"/>
      <c r="G35" s="33"/>
      <c r="H35" s="33"/>
      <c r="I35" s="33"/>
      <c r="J35" s="7"/>
    </row>
    <row r="36" spans="1:10" s="3" customFormat="1" ht="11.25" customHeight="1" x14ac:dyDescent="0.2">
      <c r="A36" s="6"/>
      <c r="B36" s="6"/>
      <c r="C36" s="6"/>
      <c r="D36" s="6"/>
      <c r="E36" s="6"/>
      <c r="F36" s="6"/>
      <c r="G36" s="6"/>
      <c r="H36" s="6"/>
      <c r="I36" s="9"/>
      <c r="J36" s="8"/>
    </row>
    <row r="37" spans="1:10" s="3" customFormat="1" ht="11.25" customHeight="1" x14ac:dyDescent="0.2">
      <c r="A37" s="6"/>
      <c r="B37" s="6"/>
      <c r="C37" s="6"/>
      <c r="D37" s="6"/>
      <c r="E37" s="6"/>
      <c r="F37" s="6">
        <f>COUNTA(F5:F35)</f>
        <v>0</v>
      </c>
      <c r="G37" s="6">
        <f t="shared" ref="G37:H37" si="2">COUNTA(G5:G35)</f>
        <v>0</v>
      </c>
      <c r="H37" s="6">
        <f t="shared" si="2"/>
        <v>0</v>
      </c>
      <c r="I37" s="9"/>
      <c r="J37" s="8"/>
    </row>
    <row r="38" spans="1:10" s="3" customFormat="1" ht="4.5" customHeight="1" x14ac:dyDescent="0.2">
      <c r="A38" s="6"/>
      <c r="B38" s="6"/>
      <c r="C38" s="6"/>
      <c r="D38" s="6"/>
      <c r="E38" s="6"/>
      <c r="F38" s="10"/>
      <c r="G38" s="10"/>
      <c r="H38" s="10"/>
      <c r="I38" s="10"/>
      <c r="J38" s="8"/>
    </row>
    <row r="39" spans="1:10" s="3" customFormat="1" x14ac:dyDescent="0.2"/>
    <row r="40" spans="1:10" x14ac:dyDescent="0.2">
      <c r="E40" s="43"/>
    </row>
  </sheetData>
  <mergeCells count="4">
    <mergeCell ref="B2:F2"/>
    <mergeCell ref="G2:I2"/>
    <mergeCell ref="B3:D3"/>
    <mergeCell ref="B4:D4"/>
  </mergeCells>
  <phoneticPr fontId="2"/>
  <conditionalFormatting sqref="B5:I5 C6:I34 B6:B35">
    <cfRule type="expression" dxfId="14" priority="5">
      <formula>$D5="日"</formula>
    </cfRule>
    <cfRule type="expression" dxfId="13" priority="6">
      <formula>$D5="土"</formula>
    </cfRule>
  </conditionalFormatting>
  <conditionalFormatting sqref="C35:I35">
    <cfRule type="expression" dxfId="12" priority="2">
      <formula>$D35="日"</formula>
    </cfRule>
    <cfRule type="expression" dxfId="11" priority="3">
      <formula>$D35="土"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41D2E64-2FD2-48BA-AD51-70E9D8A983DC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B5:I5 C6:I34 B6:B35</xm:sqref>
        </x14:conditionalFormatting>
        <x14:conditionalFormatting xmlns:xm="http://schemas.microsoft.com/office/excel/2006/main">
          <x14:cfRule type="expression" priority="1" id="{F4D1D435-AF67-4EA6-B83B-369F2E082F10}">
            <xm:f>COUNTIF('祝日リスト(いじらないこと)'!$A$1:$B$21,$B35)=1</xm:f>
            <x14:dxf>
              <fill>
                <patternFill>
                  <bgColor theme="9" tint="0.59996337778862885"/>
                </patternFill>
              </fill>
            </x14:dxf>
          </x14:cfRule>
          <xm:sqref>C35:I35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05AAD-3A59-48CF-AC6B-09C55EB8A093}">
  <sheetPr codeName="Sheet13">
    <pageSetUpPr fitToPage="1"/>
  </sheetPr>
  <dimension ref="A1:J37"/>
  <sheetViews>
    <sheetView topLeftCell="A17" zoomScale="70" zoomScaleNormal="70" workbookViewId="0">
      <selection activeCell="F34" sqref="F34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63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45689</v>
      </c>
      <c r="C5" s="30" t="s">
        <v>18</v>
      </c>
      <c r="D5" s="41" t="str">
        <f>TEXT(B5,"aaa")</f>
        <v>土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45690</v>
      </c>
      <c r="C6" s="30" t="s">
        <v>18</v>
      </c>
      <c r="D6" s="41" t="str">
        <f t="shared" ref="D6:D32" si="0">TEXT(B6,"aaa")</f>
        <v>日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45691</v>
      </c>
      <c r="C7" s="30" t="s">
        <v>18</v>
      </c>
      <c r="D7" s="41" t="str">
        <f t="shared" si="0"/>
        <v>月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45692</v>
      </c>
      <c r="C8" s="30" t="s">
        <v>18</v>
      </c>
      <c r="D8" s="41" t="str">
        <f t="shared" si="0"/>
        <v>火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45693</v>
      </c>
      <c r="C9" s="30" t="s">
        <v>18</v>
      </c>
      <c r="D9" s="41" t="str">
        <f t="shared" si="0"/>
        <v>水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45694</v>
      </c>
      <c r="C10" s="30" t="s">
        <v>18</v>
      </c>
      <c r="D10" s="41" t="str">
        <f t="shared" si="0"/>
        <v>木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45695</v>
      </c>
      <c r="C11" s="30" t="s">
        <v>18</v>
      </c>
      <c r="D11" s="41" t="str">
        <f t="shared" si="0"/>
        <v>金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45696</v>
      </c>
      <c r="C12" s="30" t="s">
        <v>18</v>
      </c>
      <c r="D12" s="41" t="str">
        <f t="shared" si="0"/>
        <v>土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45697</v>
      </c>
      <c r="C13" s="30" t="s">
        <v>18</v>
      </c>
      <c r="D13" s="41" t="str">
        <f t="shared" si="0"/>
        <v>日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45698</v>
      </c>
      <c r="C14" s="30" t="s">
        <v>18</v>
      </c>
      <c r="D14" s="41" t="str">
        <f t="shared" si="0"/>
        <v>月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45699</v>
      </c>
      <c r="C15" s="30" t="s">
        <v>18</v>
      </c>
      <c r="D15" s="41" t="str">
        <f t="shared" si="0"/>
        <v>火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45700</v>
      </c>
      <c r="C16" s="30" t="s">
        <v>18</v>
      </c>
      <c r="D16" s="41" t="str">
        <f t="shared" si="0"/>
        <v>水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45701</v>
      </c>
      <c r="C17" s="30" t="s">
        <v>18</v>
      </c>
      <c r="D17" s="41" t="str">
        <f t="shared" si="0"/>
        <v>木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45702</v>
      </c>
      <c r="C18" s="30" t="s">
        <v>18</v>
      </c>
      <c r="D18" s="41" t="str">
        <f t="shared" si="0"/>
        <v>金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45703</v>
      </c>
      <c r="C19" s="30" t="s">
        <v>18</v>
      </c>
      <c r="D19" s="41" t="str">
        <f t="shared" si="0"/>
        <v>土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45704</v>
      </c>
      <c r="C20" s="30" t="s">
        <v>18</v>
      </c>
      <c r="D20" s="41" t="str">
        <f t="shared" si="0"/>
        <v>日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45705</v>
      </c>
      <c r="C21" s="30" t="s">
        <v>18</v>
      </c>
      <c r="D21" s="41" t="str">
        <f t="shared" si="0"/>
        <v>月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45706</v>
      </c>
      <c r="C22" s="30" t="s">
        <v>18</v>
      </c>
      <c r="D22" s="41" t="str">
        <f t="shared" si="0"/>
        <v>火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45707</v>
      </c>
      <c r="C23" s="30" t="s">
        <v>18</v>
      </c>
      <c r="D23" s="41" t="str">
        <f t="shared" si="0"/>
        <v>水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45708</v>
      </c>
      <c r="C24" s="30" t="s">
        <v>18</v>
      </c>
      <c r="D24" s="41" t="str">
        <f t="shared" si="0"/>
        <v>木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45709</v>
      </c>
      <c r="C25" s="30" t="s">
        <v>18</v>
      </c>
      <c r="D25" s="41" t="str">
        <f t="shared" si="0"/>
        <v>金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45710</v>
      </c>
      <c r="C26" s="30" t="s">
        <v>18</v>
      </c>
      <c r="D26" s="41" t="str">
        <f t="shared" si="0"/>
        <v>土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45711</v>
      </c>
      <c r="C27" s="30" t="s">
        <v>18</v>
      </c>
      <c r="D27" s="41" t="str">
        <f t="shared" si="0"/>
        <v>日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45712</v>
      </c>
      <c r="C28" s="30" t="s">
        <v>18</v>
      </c>
      <c r="D28" s="41" t="str">
        <f t="shared" si="0"/>
        <v>月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45713</v>
      </c>
      <c r="C29" s="30" t="s">
        <v>18</v>
      </c>
      <c r="D29" s="41" t="str">
        <f t="shared" si="0"/>
        <v>火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45714</v>
      </c>
      <c r="C30" s="30" t="s">
        <v>18</v>
      </c>
      <c r="D30" s="41" t="str">
        <f t="shared" si="0"/>
        <v>水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45715</v>
      </c>
      <c r="C31" s="30" t="s">
        <v>18</v>
      </c>
      <c r="D31" s="41" t="str">
        <f t="shared" si="0"/>
        <v>木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45716</v>
      </c>
      <c r="C32" s="30" t="s">
        <v>18</v>
      </c>
      <c r="D32" s="41" t="str">
        <f t="shared" si="0"/>
        <v>金</v>
      </c>
      <c r="E32" s="2"/>
      <c r="F32" s="2"/>
      <c r="G32" s="2"/>
      <c r="H32" s="2"/>
      <c r="I32" s="2"/>
      <c r="J32" s="7"/>
    </row>
    <row r="33" spans="1:10" s="3" customFormat="1" ht="21.75" customHeight="1" x14ac:dyDescent="0.2">
      <c r="A33" s="6"/>
      <c r="B33" s="6"/>
      <c r="C33" s="6"/>
      <c r="D33" s="6"/>
      <c r="E33" s="6"/>
      <c r="F33" s="6"/>
      <c r="G33" s="6"/>
      <c r="H33" s="6"/>
      <c r="I33" s="9"/>
      <c r="J33" s="8"/>
    </row>
    <row r="34" spans="1:10" s="3" customFormat="1" ht="11.25" customHeight="1" x14ac:dyDescent="0.2">
      <c r="A34" s="6"/>
      <c r="B34" s="6"/>
      <c r="C34" s="6"/>
      <c r="D34" s="6"/>
      <c r="E34" s="6"/>
      <c r="F34" s="6">
        <f>COUNTA(F5:F32)</f>
        <v>0</v>
      </c>
      <c r="G34" s="6">
        <f>SUM(G5:G32)</f>
        <v>0</v>
      </c>
      <c r="H34" s="6">
        <f>SUM(H5:H32)</f>
        <v>0</v>
      </c>
      <c r="I34" s="9"/>
      <c r="J34" s="8"/>
    </row>
    <row r="35" spans="1:10" s="3" customFormat="1" ht="4.5" customHeight="1" x14ac:dyDescent="0.2">
      <c r="A35" s="6"/>
      <c r="B35" s="6"/>
      <c r="C35" s="6"/>
      <c r="D35" s="6"/>
      <c r="E35" s="6"/>
      <c r="F35" s="10"/>
      <c r="G35" s="10"/>
      <c r="H35" s="10"/>
      <c r="I35" s="10"/>
      <c r="J35" s="8"/>
    </row>
    <row r="36" spans="1:10" s="3" customFormat="1" x14ac:dyDescent="0.2"/>
    <row r="37" spans="1:10" x14ac:dyDescent="0.2">
      <c r="E37" s="43"/>
    </row>
  </sheetData>
  <mergeCells count="4">
    <mergeCell ref="B2:F2"/>
    <mergeCell ref="G2:I2"/>
    <mergeCell ref="B3:D3"/>
    <mergeCell ref="B4:D4"/>
  </mergeCells>
  <phoneticPr fontId="2"/>
  <conditionalFormatting sqref="B5:I32">
    <cfRule type="expression" dxfId="8" priority="2">
      <formula>$D5="日"</formula>
    </cfRule>
    <cfRule type="expression" dxfId="7" priority="3">
      <formula>$D5="土"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D7C9E7-B4B9-4D22-A013-2BE33D463912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333E-BE3F-4616-A899-1C55454F7A71}">
  <sheetPr codeName="Sheet14">
    <pageSetUpPr fitToPage="1"/>
  </sheetPr>
  <dimension ref="A1:J40"/>
  <sheetViews>
    <sheetView topLeftCell="A22" zoomScale="70" zoomScaleNormal="70" workbookViewId="0">
      <selection activeCell="F37" sqref="F36:H37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64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45717</v>
      </c>
      <c r="C5" s="30" t="s">
        <v>18</v>
      </c>
      <c r="D5" s="41" t="str">
        <f>TEXT(B5,"aaa")</f>
        <v>土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45718</v>
      </c>
      <c r="C6" s="30" t="s">
        <v>18</v>
      </c>
      <c r="D6" s="41" t="str">
        <f t="shared" ref="D6:D34" si="0">TEXT(B6,"aaa")</f>
        <v>日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45719</v>
      </c>
      <c r="C7" s="30" t="s">
        <v>18</v>
      </c>
      <c r="D7" s="41" t="str">
        <f t="shared" si="0"/>
        <v>月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45720</v>
      </c>
      <c r="C8" s="30" t="s">
        <v>18</v>
      </c>
      <c r="D8" s="41" t="str">
        <f t="shared" si="0"/>
        <v>火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45721</v>
      </c>
      <c r="C9" s="30" t="s">
        <v>18</v>
      </c>
      <c r="D9" s="41" t="str">
        <f t="shared" si="0"/>
        <v>水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45722</v>
      </c>
      <c r="C10" s="30" t="s">
        <v>18</v>
      </c>
      <c r="D10" s="41" t="str">
        <f t="shared" si="0"/>
        <v>木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45723</v>
      </c>
      <c r="C11" s="30" t="s">
        <v>18</v>
      </c>
      <c r="D11" s="41" t="str">
        <f t="shared" si="0"/>
        <v>金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45724</v>
      </c>
      <c r="C12" s="30" t="s">
        <v>18</v>
      </c>
      <c r="D12" s="41" t="str">
        <f t="shared" si="0"/>
        <v>土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45725</v>
      </c>
      <c r="C13" s="30" t="s">
        <v>18</v>
      </c>
      <c r="D13" s="41" t="str">
        <f t="shared" si="0"/>
        <v>日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45726</v>
      </c>
      <c r="C14" s="30" t="s">
        <v>18</v>
      </c>
      <c r="D14" s="41" t="str">
        <f t="shared" si="0"/>
        <v>月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45727</v>
      </c>
      <c r="C15" s="30" t="s">
        <v>18</v>
      </c>
      <c r="D15" s="41" t="str">
        <f t="shared" si="0"/>
        <v>火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45728</v>
      </c>
      <c r="C16" s="30" t="s">
        <v>18</v>
      </c>
      <c r="D16" s="41" t="str">
        <f t="shared" si="0"/>
        <v>水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45729</v>
      </c>
      <c r="C17" s="30" t="s">
        <v>18</v>
      </c>
      <c r="D17" s="41" t="str">
        <f t="shared" si="0"/>
        <v>木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45730</v>
      </c>
      <c r="C18" s="30" t="s">
        <v>18</v>
      </c>
      <c r="D18" s="41" t="str">
        <f t="shared" si="0"/>
        <v>金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45731</v>
      </c>
      <c r="C19" s="30" t="s">
        <v>18</v>
      </c>
      <c r="D19" s="41" t="str">
        <f t="shared" si="0"/>
        <v>土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45732</v>
      </c>
      <c r="C20" s="30" t="s">
        <v>18</v>
      </c>
      <c r="D20" s="41" t="str">
        <f t="shared" si="0"/>
        <v>日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45733</v>
      </c>
      <c r="C21" s="30" t="s">
        <v>18</v>
      </c>
      <c r="D21" s="41" t="str">
        <f t="shared" si="0"/>
        <v>月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45734</v>
      </c>
      <c r="C22" s="30" t="s">
        <v>18</v>
      </c>
      <c r="D22" s="41" t="str">
        <f t="shared" si="0"/>
        <v>火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45735</v>
      </c>
      <c r="C23" s="30" t="s">
        <v>18</v>
      </c>
      <c r="D23" s="41" t="str">
        <f t="shared" si="0"/>
        <v>水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45736</v>
      </c>
      <c r="C24" s="30" t="s">
        <v>18</v>
      </c>
      <c r="D24" s="41" t="str">
        <f t="shared" si="0"/>
        <v>木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45737</v>
      </c>
      <c r="C25" s="30" t="s">
        <v>18</v>
      </c>
      <c r="D25" s="41" t="str">
        <f t="shared" si="0"/>
        <v>金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45738</v>
      </c>
      <c r="C26" s="30" t="s">
        <v>18</v>
      </c>
      <c r="D26" s="41" t="str">
        <f t="shared" si="0"/>
        <v>土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45739</v>
      </c>
      <c r="C27" s="30" t="s">
        <v>18</v>
      </c>
      <c r="D27" s="41" t="str">
        <f t="shared" si="0"/>
        <v>日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45740</v>
      </c>
      <c r="C28" s="30" t="s">
        <v>18</v>
      </c>
      <c r="D28" s="41" t="str">
        <f t="shared" si="0"/>
        <v>月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45741</v>
      </c>
      <c r="C29" s="30" t="s">
        <v>18</v>
      </c>
      <c r="D29" s="41" t="str">
        <f t="shared" si="0"/>
        <v>火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45742</v>
      </c>
      <c r="C30" s="30" t="s">
        <v>18</v>
      </c>
      <c r="D30" s="41" t="str">
        <f t="shared" si="0"/>
        <v>水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45743</v>
      </c>
      <c r="C31" s="30" t="s">
        <v>18</v>
      </c>
      <c r="D31" s="41" t="str">
        <f t="shared" si="0"/>
        <v>木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45744</v>
      </c>
      <c r="C32" s="30" t="s">
        <v>18</v>
      </c>
      <c r="D32" s="41" t="str">
        <f t="shared" si="0"/>
        <v>金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45745</v>
      </c>
      <c r="C33" s="30" t="s">
        <v>18</v>
      </c>
      <c r="D33" s="41" t="str">
        <f t="shared" si="0"/>
        <v>土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45746</v>
      </c>
      <c r="C34" s="30" t="s">
        <v>18</v>
      </c>
      <c r="D34" s="41" t="str">
        <f t="shared" si="0"/>
        <v>日</v>
      </c>
      <c r="E34" s="33"/>
      <c r="F34" s="33"/>
      <c r="G34" s="33"/>
      <c r="H34" s="33"/>
      <c r="I34" s="33"/>
      <c r="J34" s="7"/>
    </row>
    <row r="35" spans="1:10" s="3" customFormat="1" ht="21.75" customHeight="1" x14ac:dyDescent="0.2">
      <c r="A35" s="6"/>
      <c r="B35" s="40">
        <v>45747</v>
      </c>
      <c r="C35" s="30" t="s">
        <v>18</v>
      </c>
      <c r="D35" s="41" t="str">
        <f t="shared" ref="D35" si="1">TEXT(B35,"aaa")</f>
        <v>月</v>
      </c>
      <c r="E35" s="33"/>
      <c r="F35" s="33"/>
      <c r="G35" s="33"/>
      <c r="H35" s="33"/>
      <c r="I35" s="33"/>
      <c r="J35" s="8"/>
    </row>
    <row r="36" spans="1:10" s="3" customFormat="1" ht="11.25" customHeight="1" x14ac:dyDescent="0.2">
      <c r="A36" s="6"/>
      <c r="B36" s="6"/>
      <c r="C36" s="6"/>
      <c r="D36" s="6"/>
      <c r="E36" s="6"/>
      <c r="F36" s="6"/>
      <c r="G36" s="6"/>
      <c r="H36" s="6"/>
      <c r="I36" s="9"/>
      <c r="J36" s="8"/>
    </row>
    <row r="37" spans="1:10" s="3" customFormat="1" ht="11.25" customHeight="1" x14ac:dyDescent="0.2">
      <c r="A37" s="6"/>
      <c r="B37" s="6"/>
      <c r="C37" s="6"/>
      <c r="D37" s="6"/>
      <c r="E37" s="6"/>
      <c r="F37" s="6">
        <f>COUNTA(F5:F35)</f>
        <v>0</v>
      </c>
      <c r="G37" s="6">
        <f t="shared" ref="G37:H37" si="2">COUNTA(G5:G35)</f>
        <v>0</v>
      </c>
      <c r="H37" s="6">
        <f t="shared" si="2"/>
        <v>0</v>
      </c>
      <c r="I37" s="9"/>
      <c r="J37" s="8"/>
    </row>
    <row r="38" spans="1:10" s="3" customFormat="1" ht="4.5" customHeight="1" x14ac:dyDescent="0.2">
      <c r="A38" s="6"/>
      <c r="B38" s="6"/>
      <c r="C38" s="6"/>
      <c r="D38" s="6"/>
      <c r="E38" s="6"/>
      <c r="F38" s="10"/>
      <c r="G38" s="10"/>
      <c r="H38" s="10"/>
      <c r="I38" s="10"/>
      <c r="J38" s="8"/>
    </row>
    <row r="39" spans="1:10" s="3" customFormat="1" x14ac:dyDescent="0.2"/>
    <row r="40" spans="1:10" x14ac:dyDescent="0.2">
      <c r="E40" s="43"/>
    </row>
  </sheetData>
  <mergeCells count="4">
    <mergeCell ref="B2:F2"/>
    <mergeCell ref="G2:I2"/>
    <mergeCell ref="B3:D3"/>
    <mergeCell ref="B4:D4"/>
  </mergeCells>
  <phoneticPr fontId="2"/>
  <conditionalFormatting sqref="B5:I5 C6:I34 B6:B35">
    <cfRule type="expression" dxfId="5" priority="5">
      <formula>$D5="日"</formula>
    </cfRule>
    <cfRule type="expression" dxfId="4" priority="6">
      <formula>$D5="土"</formula>
    </cfRule>
  </conditionalFormatting>
  <conditionalFormatting sqref="C35:I35">
    <cfRule type="expression" dxfId="3" priority="2">
      <formula>$D35="日"</formula>
    </cfRule>
    <cfRule type="expression" dxfId="2" priority="3">
      <formula>$D35="土"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F5A1872-A2A0-4686-B827-57530686F781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B5:I5 C6:I34 B6:B35</xm:sqref>
        </x14:conditionalFormatting>
        <x14:conditionalFormatting xmlns:xm="http://schemas.microsoft.com/office/excel/2006/main">
          <x14:cfRule type="expression" priority="1" id="{6FDCE766-C5E3-4BAA-9865-C1380F65FDD4}">
            <xm:f>COUNTIF('祝日リスト(いじらないこと)'!$A$1:$B$21,$B35)=1</xm:f>
            <x14:dxf>
              <fill>
                <patternFill>
                  <bgColor theme="9" tint="0.59996337778862885"/>
                </patternFill>
              </fill>
            </x14:dxf>
          </x14:cfRule>
          <xm:sqref>C35:I35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50F83-7A79-4BBA-B8C6-2BBEF55BA9AC}">
  <sheetPr codeName="Sheet7"/>
  <dimension ref="A1:C21"/>
  <sheetViews>
    <sheetView workbookViewId="0">
      <selection activeCell="A15" sqref="A15"/>
    </sheetView>
  </sheetViews>
  <sheetFormatPr defaultRowHeight="13" x14ac:dyDescent="0.2"/>
  <cols>
    <col min="1" max="1" width="13.54296875" bestFit="1" customWidth="1"/>
    <col min="2" max="2" width="14.6328125" bestFit="1" customWidth="1"/>
  </cols>
  <sheetData>
    <row r="1" spans="1:3" x14ac:dyDescent="0.2">
      <c r="A1" t="s">
        <v>39</v>
      </c>
      <c r="B1" s="42">
        <v>45411</v>
      </c>
    </row>
    <row r="2" spans="1:3" x14ac:dyDescent="0.2">
      <c r="A2" t="s">
        <v>35</v>
      </c>
      <c r="B2" s="42">
        <v>45415</v>
      </c>
    </row>
    <row r="3" spans="1:3" x14ac:dyDescent="0.2">
      <c r="A3" t="s">
        <v>36</v>
      </c>
      <c r="B3" s="42">
        <v>45416</v>
      </c>
    </row>
    <row r="4" spans="1:3" x14ac:dyDescent="0.2">
      <c r="A4" t="s">
        <v>37</v>
      </c>
      <c r="B4" s="42">
        <v>45417</v>
      </c>
    </row>
    <row r="5" spans="1:3" x14ac:dyDescent="0.2">
      <c r="A5" t="s">
        <v>38</v>
      </c>
      <c r="B5" s="42">
        <v>45418</v>
      </c>
    </row>
    <row r="6" spans="1:3" x14ac:dyDescent="0.2">
      <c r="A6" t="s">
        <v>40</v>
      </c>
      <c r="B6" s="42">
        <v>45488</v>
      </c>
    </row>
    <row r="7" spans="1:3" x14ac:dyDescent="0.2">
      <c r="A7" t="s">
        <v>41</v>
      </c>
      <c r="B7" s="42">
        <v>45515</v>
      </c>
    </row>
    <row r="8" spans="1:3" x14ac:dyDescent="0.2">
      <c r="A8" t="s">
        <v>38</v>
      </c>
      <c r="B8" s="42">
        <v>45516</v>
      </c>
    </row>
    <row r="9" spans="1:3" x14ac:dyDescent="0.2">
      <c r="A9" t="s">
        <v>42</v>
      </c>
      <c r="B9" s="42">
        <v>45551</v>
      </c>
    </row>
    <row r="10" spans="1:3" x14ac:dyDescent="0.2">
      <c r="A10" t="s">
        <v>43</v>
      </c>
      <c r="B10" s="42">
        <v>45557</v>
      </c>
    </row>
    <row r="11" spans="1:3" x14ac:dyDescent="0.2">
      <c r="A11" t="s">
        <v>38</v>
      </c>
      <c r="B11" s="42">
        <v>45558</v>
      </c>
    </row>
    <row r="12" spans="1:3" x14ac:dyDescent="0.2">
      <c r="A12" t="s">
        <v>44</v>
      </c>
      <c r="B12" s="42">
        <v>45579</v>
      </c>
    </row>
    <row r="13" spans="1:3" x14ac:dyDescent="0.2">
      <c r="A13" t="s">
        <v>45</v>
      </c>
      <c r="B13" s="42">
        <v>45599</v>
      </c>
    </row>
    <row r="14" spans="1:3" x14ac:dyDescent="0.2">
      <c r="A14" t="s">
        <v>38</v>
      </c>
      <c r="B14" s="42">
        <v>45600</v>
      </c>
    </row>
    <row r="15" spans="1:3" ht="13.5" thickBot="1" x14ac:dyDescent="0.25">
      <c r="A15" t="s">
        <v>46</v>
      </c>
      <c r="B15" s="42">
        <v>45619</v>
      </c>
    </row>
    <row r="16" spans="1:3" ht="13.5" thickBot="1" x14ac:dyDescent="0.25">
      <c r="A16" s="44" t="s">
        <v>47</v>
      </c>
      <c r="B16" s="45">
        <v>45658</v>
      </c>
      <c r="C16" s="46"/>
    </row>
    <row r="17" spans="1:3" ht="13.5" thickBot="1" x14ac:dyDescent="0.25">
      <c r="A17" s="44" t="s">
        <v>48</v>
      </c>
      <c r="B17" s="45">
        <v>45670</v>
      </c>
      <c r="C17" s="46"/>
    </row>
    <row r="18" spans="1:3" ht="13.5" thickBot="1" x14ac:dyDescent="0.25">
      <c r="A18" s="44" t="s">
        <v>49</v>
      </c>
      <c r="B18" s="45">
        <v>45699</v>
      </c>
      <c r="C18" s="46"/>
    </row>
    <row r="19" spans="1:3" ht="13.5" thickBot="1" x14ac:dyDescent="0.25">
      <c r="A19" s="44" t="s">
        <v>50</v>
      </c>
      <c r="B19" s="45">
        <v>45711</v>
      </c>
      <c r="C19" s="46"/>
    </row>
    <row r="20" spans="1:3" ht="29" thickBot="1" x14ac:dyDescent="0.25">
      <c r="A20" s="44" t="s">
        <v>51</v>
      </c>
      <c r="B20" s="45">
        <v>45712</v>
      </c>
      <c r="C20" s="46" t="s">
        <v>52</v>
      </c>
    </row>
    <row r="21" spans="1:3" ht="13.5" thickBot="1" x14ac:dyDescent="0.25">
      <c r="A21" s="44" t="s">
        <v>53</v>
      </c>
      <c r="B21" s="45">
        <v>45736</v>
      </c>
      <c r="C21" s="47"/>
    </row>
  </sheetData>
  <sheetProtection algorithmName="SHA-512" hashValue="23mirHoAVZA2iLOHWXJRh7QK2ROnZsSyWN6q7BsQEO/5kzM5Up3WXZaGVtaX8wxkq8cn80bFIyrO4amWXzMJwQ==" saltValue="t7Wfo1NweISDE3yKFWRWLg==" spinCount="100000" sheet="1" objects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9"/>
  <sheetViews>
    <sheetView topLeftCell="A19" zoomScale="70" zoomScaleNormal="70" workbookViewId="0">
      <selection activeCell="G4" sqref="G4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21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45383</v>
      </c>
      <c r="C5" s="30" t="s">
        <v>18</v>
      </c>
      <c r="D5" s="41" t="str">
        <f>TEXT(B5,"aaa")</f>
        <v>月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45384</v>
      </c>
      <c r="C6" s="30" t="s">
        <v>18</v>
      </c>
      <c r="D6" s="41" t="str">
        <f t="shared" ref="D6:D34" si="0">TEXT(B6,"aaa")</f>
        <v>火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45385</v>
      </c>
      <c r="C7" s="30" t="s">
        <v>18</v>
      </c>
      <c r="D7" s="41" t="str">
        <f t="shared" si="0"/>
        <v>水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45386</v>
      </c>
      <c r="C8" s="30" t="s">
        <v>18</v>
      </c>
      <c r="D8" s="41" t="str">
        <f t="shared" si="0"/>
        <v>木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45387</v>
      </c>
      <c r="C9" s="30" t="s">
        <v>18</v>
      </c>
      <c r="D9" s="41" t="str">
        <f t="shared" si="0"/>
        <v>金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45388</v>
      </c>
      <c r="C10" s="30" t="s">
        <v>18</v>
      </c>
      <c r="D10" s="41" t="str">
        <f t="shared" si="0"/>
        <v>土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45389</v>
      </c>
      <c r="C11" s="30" t="s">
        <v>18</v>
      </c>
      <c r="D11" s="41" t="str">
        <f t="shared" si="0"/>
        <v>日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45390</v>
      </c>
      <c r="C12" s="30" t="s">
        <v>18</v>
      </c>
      <c r="D12" s="41" t="str">
        <f t="shared" si="0"/>
        <v>月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45391</v>
      </c>
      <c r="C13" s="30" t="s">
        <v>18</v>
      </c>
      <c r="D13" s="41" t="str">
        <f t="shared" si="0"/>
        <v>火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45392</v>
      </c>
      <c r="C14" s="30" t="s">
        <v>18</v>
      </c>
      <c r="D14" s="41" t="str">
        <f t="shared" si="0"/>
        <v>水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45393</v>
      </c>
      <c r="C15" s="30" t="s">
        <v>18</v>
      </c>
      <c r="D15" s="41" t="str">
        <f t="shared" si="0"/>
        <v>木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45394</v>
      </c>
      <c r="C16" s="30" t="s">
        <v>18</v>
      </c>
      <c r="D16" s="41" t="str">
        <f t="shared" si="0"/>
        <v>金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45395</v>
      </c>
      <c r="C17" s="30" t="s">
        <v>18</v>
      </c>
      <c r="D17" s="41" t="str">
        <f t="shared" si="0"/>
        <v>土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45396</v>
      </c>
      <c r="C18" s="30" t="s">
        <v>18</v>
      </c>
      <c r="D18" s="41" t="str">
        <f t="shared" si="0"/>
        <v>日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45397</v>
      </c>
      <c r="C19" s="30" t="s">
        <v>18</v>
      </c>
      <c r="D19" s="41" t="str">
        <f t="shared" si="0"/>
        <v>月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45398</v>
      </c>
      <c r="C20" s="30" t="s">
        <v>18</v>
      </c>
      <c r="D20" s="41" t="str">
        <f t="shared" si="0"/>
        <v>火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45399</v>
      </c>
      <c r="C21" s="30" t="s">
        <v>18</v>
      </c>
      <c r="D21" s="41" t="str">
        <f t="shared" si="0"/>
        <v>水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45400</v>
      </c>
      <c r="C22" s="30" t="s">
        <v>18</v>
      </c>
      <c r="D22" s="41" t="str">
        <f t="shared" si="0"/>
        <v>木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45401</v>
      </c>
      <c r="C23" s="30" t="s">
        <v>18</v>
      </c>
      <c r="D23" s="41" t="str">
        <f t="shared" si="0"/>
        <v>金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45402</v>
      </c>
      <c r="C24" s="30" t="s">
        <v>18</v>
      </c>
      <c r="D24" s="41" t="str">
        <f t="shared" si="0"/>
        <v>土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45403</v>
      </c>
      <c r="C25" s="30" t="s">
        <v>18</v>
      </c>
      <c r="D25" s="41" t="str">
        <f t="shared" si="0"/>
        <v>日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45404</v>
      </c>
      <c r="C26" s="30" t="s">
        <v>18</v>
      </c>
      <c r="D26" s="41" t="str">
        <f t="shared" si="0"/>
        <v>月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45405</v>
      </c>
      <c r="C27" s="30" t="s">
        <v>18</v>
      </c>
      <c r="D27" s="41" t="str">
        <f t="shared" si="0"/>
        <v>火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45406</v>
      </c>
      <c r="C28" s="30" t="s">
        <v>18</v>
      </c>
      <c r="D28" s="41" t="str">
        <f t="shared" si="0"/>
        <v>水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45407</v>
      </c>
      <c r="C29" s="30" t="s">
        <v>18</v>
      </c>
      <c r="D29" s="41" t="str">
        <f t="shared" si="0"/>
        <v>木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45408</v>
      </c>
      <c r="C30" s="30" t="s">
        <v>18</v>
      </c>
      <c r="D30" s="41" t="str">
        <f t="shared" si="0"/>
        <v>金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45409</v>
      </c>
      <c r="C31" s="30" t="s">
        <v>18</v>
      </c>
      <c r="D31" s="41" t="str">
        <f t="shared" si="0"/>
        <v>土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45410</v>
      </c>
      <c r="C32" s="30" t="s">
        <v>18</v>
      </c>
      <c r="D32" s="41" t="str">
        <f t="shared" si="0"/>
        <v>日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45411</v>
      </c>
      <c r="C33" s="30" t="s">
        <v>18</v>
      </c>
      <c r="D33" s="41" t="str">
        <f t="shared" si="0"/>
        <v>月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45412</v>
      </c>
      <c r="C34" s="30" t="s">
        <v>18</v>
      </c>
      <c r="D34" s="41" t="str">
        <f t="shared" si="0"/>
        <v>火</v>
      </c>
      <c r="E34" s="33"/>
      <c r="F34" s="33"/>
      <c r="G34" s="33"/>
      <c r="H34" s="33"/>
      <c r="I34" s="33"/>
      <c r="J34" s="7"/>
    </row>
    <row r="35" spans="1:10" s="3" customFormat="1" ht="21.75" customHeight="1" x14ac:dyDescent="0.2">
      <c r="A35" s="6"/>
      <c r="B35" s="6"/>
      <c r="C35" s="6"/>
      <c r="D35" s="6"/>
      <c r="E35" s="6"/>
      <c r="F35" s="6"/>
      <c r="G35" s="6"/>
      <c r="H35" s="6"/>
      <c r="I35" s="9"/>
      <c r="J35" s="8"/>
    </row>
    <row r="36" spans="1:10" s="3" customFormat="1" ht="11.25" customHeight="1" x14ac:dyDescent="0.2">
      <c r="A36" s="6"/>
      <c r="B36" s="6"/>
      <c r="C36" s="6"/>
      <c r="D36" s="6"/>
      <c r="E36" s="6"/>
      <c r="F36" s="6">
        <f>COUNTA(F5:F34)</f>
        <v>0</v>
      </c>
      <c r="G36" s="6">
        <f>SUM(G5:G34)</f>
        <v>0</v>
      </c>
      <c r="H36" s="6">
        <f>SUM(H5:H34)</f>
        <v>0</v>
      </c>
      <c r="I36" s="9"/>
      <c r="J36" s="8"/>
    </row>
    <row r="37" spans="1:10" s="3" customFormat="1" ht="4.5" customHeight="1" x14ac:dyDescent="0.2">
      <c r="A37" s="6"/>
      <c r="B37" s="6"/>
      <c r="C37" s="6"/>
      <c r="D37" s="6"/>
      <c r="E37" s="6"/>
      <c r="F37" s="10"/>
      <c r="G37" s="10"/>
      <c r="H37" s="10"/>
      <c r="I37" s="10"/>
      <c r="J37" s="8"/>
    </row>
    <row r="38" spans="1:10" s="3" customFormat="1" x14ac:dyDescent="0.2"/>
    <row r="39" spans="1:10" x14ac:dyDescent="0.2">
      <c r="E39" s="43"/>
    </row>
  </sheetData>
  <mergeCells count="4">
    <mergeCell ref="B3:D3"/>
    <mergeCell ref="B2:F2"/>
    <mergeCell ref="G2:I2"/>
    <mergeCell ref="B4:D4"/>
  </mergeCells>
  <phoneticPr fontId="2"/>
  <conditionalFormatting sqref="B5:I34">
    <cfRule type="expression" dxfId="56" priority="3">
      <formula>$D5="日"</formula>
    </cfRule>
    <cfRule type="expression" dxfId="55" priority="4">
      <formula>$D5="土"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6D6774F-6AB9-40DE-BF82-6C909561726D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61A9-44DC-44D1-A23D-4EF153B2FE6B}">
  <sheetPr codeName="Sheet3">
    <pageSetUpPr fitToPage="1"/>
  </sheetPr>
  <dimension ref="A1:J40"/>
  <sheetViews>
    <sheetView topLeftCell="A22" zoomScale="70" zoomScaleNormal="70" workbookViewId="0">
      <selection activeCell="F37" sqref="F37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54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45413</v>
      </c>
      <c r="C5" s="30" t="s">
        <v>18</v>
      </c>
      <c r="D5" s="41" t="str">
        <f>TEXT(B5,"aaa")</f>
        <v>水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45414</v>
      </c>
      <c r="C6" s="30" t="s">
        <v>18</v>
      </c>
      <c r="D6" s="41" t="str">
        <f t="shared" ref="D6:D34" si="0">TEXT(B6,"aaa")</f>
        <v>木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45415</v>
      </c>
      <c r="C7" s="30" t="s">
        <v>18</v>
      </c>
      <c r="D7" s="41" t="str">
        <f t="shared" si="0"/>
        <v>金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45416</v>
      </c>
      <c r="C8" s="30" t="s">
        <v>18</v>
      </c>
      <c r="D8" s="41" t="str">
        <f t="shared" si="0"/>
        <v>土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45417</v>
      </c>
      <c r="C9" s="30" t="s">
        <v>18</v>
      </c>
      <c r="D9" s="41" t="str">
        <f t="shared" si="0"/>
        <v>日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45418</v>
      </c>
      <c r="C10" s="30" t="s">
        <v>18</v>
      </c>
      <c r="D10" s="41" t="str">
        <f t="shared" si="0"/>
        <v>月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45419</v>
      </c>
      <c r="C11" s="30" t="s">
        <v>18</v>
      </c>
      <c r="D11" s="41" t="str">
        <f t="shared" si="0"/>
        <v>火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45420</v>
      </c>
      <c r="C12" s="30" t="s">
        <v>18</v>
      </c>
      <c r="D12" s="41" t="str">
        <f t="shared" si="0"/>
        <v>水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45421</v>
      </c>
      <c r="C13" s="30" t="s">
        <v>18</v>
      </c>
      <c r="D13" s="41" t="str">
        <f t="shared" si="0"/>
        <v>木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45422</v>
      </c>
      <c r="C14" s="30" t="s">
        <v>18</v>
      </c>
      <c r="D14" s="41" t="str">
        <f t="shared" si="0"/>
        <v>金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45423</v>
      </c>
      <c r="C15" s="30" t="s">
        <v>18</v>
      </c>
      <c r="D15" s="41" t="str">
        <f t="shared" si="0"/>
        <v>土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45424</v>
      </c>
      <c r="C16" s="30" t="s">
        <v>18</v>
      </c>
      <c r="D16" s="41" t="str">
        <f t="shared" si="0"/>
        <v>日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45425</v>
      </c>
      <c r="C17" s="30" t="s">
        <v>18</v>
      </c>
      <c r="D17" s="41" t="str">
        <f t="shared" si="0"/>
        <v>月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45426</v>
      </c>
      <c r="C18" s="30" t="s">
        <v>18</v>
      </c>
      <c r="D18" s="41" t="str">
        <f t="shared" si="0"/>
        <v>火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45427</v>
      </c>
      <c r="C19" s="30" t="s">
        <v>18</v>
      </c>
      <c r="D19" s="41" t="str">
        <f t="shared" si="0"/>
        <v>水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45428</v>
      </c>
      <c r="C20" s="30" t="s">
        <v>18</v>
      </c>
      <c r="D20" s="41" t="str">
        <f t="shared" si="0"/>
        <v>木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45429</v>
      </c>
      <c r="C21" s="30" t="s">
        <v>18</v>
      </c>
      <c r="D21" s="41" t="str">
        <f t="shared" si="0"/>
        <v>金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45430</v>
      </c>
      <c r="C22" s="30" t="s">
        <v>18</v>
      </c>
      <c r="D22" s="41" t="str">
        <f t="shared" si="0"/>
        <v>土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45431</v>
      </c>
      <c r="C23" s="30" t="s">
        <v>18</v>
      </c>
      <c r="D23" s="41" t="str">
        <f t="shared" si="0"/>
        <v>日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45432</v>
      </c>
      <c r="C24" s="30" t="s">
        <v>18</v>
      </c>
      <c r="D24" s="41" t="str">
        <f t="shared" si="0"/>
        <v>月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45433</v>
      </c>
      <c r="C25" s="30" t="s">
        <v>18</v>
      </c>
      <c r="D25" s="41" t="str">
        <f t="shared" si="0"/>
        <v>火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45434</v>
      </c>
      <c r="C26" s="30" t="s">
        <v>18</v>
      </c>
      <c r="D26" s="41" t="str">
        <f t="shared" si="0"/>
        <v>水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45435</v>
      </c>
      <c r="C27" s="30" t="s">
        <v>18</v>
      </c>
      <c r="D27" s="41" t="str">
        <f t="shared" si="0"/>
        <v>木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45436</v>
      </c>
      <c r="C28" s="30" t="s">
        <v>18</v>
      </c>
      <c r="D28" s="41" t="str">
        <f t="shared" si="0"/>
        <v>金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45437</v>
      </c>
      <c r="C29" s="30" t="s">
        <v>18</v>
      </c>
      <c r="D29" s="41" t="str">
        <f t="shared" si="0"/>
        <v>土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45438</v>
      </c>
      <c r="C30" s="30" t="s">
        <v>18</v>
      </c>
      <c r="D30" s="41" t="str">
        <f t="shared" si="0"/>
        <v>日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45439</v>
      </c>
      <c r="C31" s="30" t="s">
        <v>18</v>
      </c>
      <c r="D31" s="41" t="str">
        <f t="shared" si="0"/>
        <v>月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45440</v>
      </c>
      <c r="C32" s="30" t="s">
        <v>18</v>
      </c>
      <c r="D32" s="41" t="str">
        <f t="shared" si="0"/>
        <v>火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45441</v>
      </c>
      <c r="C33" s="30" t="s">
        <v>18</v>
      </c>
      <c r="D33" s="41" t="str">
        <f t="shared" si="0"/>
        <v>水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45442</v>
      </c>
      <c r="C34" s="30" t="s">
        <v>18</v>
      </c>
      <c r="D34" s="41" t="str">
        <f t="shared" si="0"/>
        <v>木</v>
      </c>
      <c r="E34" s="33"/>
      <c r="F34" s="33"/>
      <c r="G34" s="33"/>
      <c r="H34" s="33"/>
      <c r="I34" s="33"/>
      <c r="J34" s="7"/>
    </row>
    <row r="35" spans="1:10" s="3" customFormat="1" ht="21.75" customHeight="1" x14ac:dyDescent="0.2">
      <c r="A35" s="6"/>
      <c r="B35" s="40">
        <v>45443</v>
      </c>
      <c r="C35" s="30" t="s">
        <v>18</v>
      </c>
      <c r="D35" s="41" t="str">
        <f t="shared" ref="D35" si="1">TEXT(B35,"aaa")</f>
        <v>金</v>
      </c>
      <c r="E35" s="33"/>
      <c r="F35" s="33"/>
      <c r="G35" s="33"/>
      <c r="H35" s="33"/>
      <c r="I35" s="33"/>
      <c r="J35" s="8"/>
    </row>
    <row r="36" spans="1:10" s="3" customFormat="1" ht="11.25" customHeight="1" x14ac:dyDescent="0.2">
      <c r="A36" s="6"/>
      <c r="B36" s="6"/>
      <c r="C36" s="6"/>
      <c r="D36" s="6"/>
      <c r="E36" s="6"/>
      <c r="F36" s="6"/>
      <c r="G36" s="6"/>
      <c r="H36" s="6"/>
      <c r="I36" s="9"/>
      <c r="J36" s="8"/>
    </row>
    <row r="37" spans="1:10" s="3" customFormat="1" ht="11.25" customHeight="1" x14ac:dyDescent="0.2">
      <c r="A37" s="6"/>
      <c r="B37" s="6"/>
      <c r="C37" s="6"/>
      <c r="D37" s="6"/>
      <c r="E37" s="6"/>
      <c r="F37" s="6">
        <f>COUNTA(F5:F35)</f>
        <v>0</v>
      </c>
      <c r="G37" s="6">
        <f>SUM(G5:G35)</f>
        <v>0</v>
      </c>
      <c r="H37" s="6">
        <f>SUM(H5:H35)</f>
        <v>0</v>
      </c>
      <c r="I37" s="9"/>
      <c r="J37" s="8"/>
    </row>
    <row r="38" spans="1:10" s="3" customFormat="1" ht="4.5" customHeight="1" x14ac:dyDescent="0.2">
      <c r="A38" s="6"/>
      <c r="B38" s="6"/>
      <c r="C38" s="6"/>
      <c r="D38" s="6"/>
      <c r="E38" s="6"/>
      <c r="F38" s="10"/>
      <c r="G38" s="10"/>
      <c r="H38" s="10"/>
      <c r="I38" s="10"/>
      <c r="J38" s="8"/>
    </row>
    <row r="39" spans="1:10" s="3" customFormat="1" x14ac:dyDescent="0.2"/>
    <row r="40" spans="1:10" x14ac:dyDescent="0.2">
      <c r="E40" s="43"/>
    </row>
  </sheetData>
  <mergeCells count="4">
    <mergeCell ref="B2:F2"/>
    <mergeCell ref="G2:I2"/>
    <mergeCell ref="B3:D3"/>
    <mergeCell ref="B4:D4"/>
  </mergeCells>
  <phoneticPr fontId="2"/>
  <conditionalFormatting sqref="B5:I34 B35">
    <cfRule type="expression" dxfId="53" priority="5">
      <formula>$D5="日"</formula>
    </cfRule>
    <cfRule type="expression" dxfId="52" priority="6">
      <formula>$D5="土"</formula>
    </cfRule>
  </conditionalFormatting>
  <conditionalFormatting sqref="C35:I35">
    <cfRule type="expression" dxfId="51" priority="2">
      <formula>$D35="日"</formula>
    </cfRule>
    <cfRule type="expression" dxfId="50" priority="3">
      <formula>$D35="土"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FB97EFF9-52A0-430A-8301-6E167842FD09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B5:I34 B35</xm:sqref>
        </x14:conditionalFormatting>
        <x14:conditionalFormatting xmlns:xm="http://schemas.microsoft.com/office/excel/2006/main">
          <x14:cfRule type="expression" priority="1" id="{3D805C53-68E1-485E-8FEB-0C3176640DD3}">
            <xm:f>COUNTIF('祝日リスト(いじらないこと)'!$A$1:$B$21,$B35)=1</xm:f>
            <x14:dxf>
              <fill>
                <patternFill>
                  <bgColor theme="9" tint="0.59996337778862885"/>
                </patternFill>
              </fill>
            </x14:dxf>
          </x14:cfRule>
          <xm:sqref>C35:I35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6156-6450-4B2A-82EE-B2A21E91553D}">
  <sheetPr codeName="Sheet4">
    <pageSetUpPr fitToPage="1"/>
  </sheetPr>
  <dimension ref="A1:J39"/>
  <sheetViews>
    <sheetView topLeftCell="A25" zoomScale="70" zoomScaleNormal="70" workbookViewId="0">
      <selection activeCell="F36" sqref="F36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55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45444</v>
      </c>
      <c r="C5" s="30" t="s">
        <v>18</v>
      </c>
      <c r="D5" s="41" t="str">
        <f>TEXT(B5,"aaa")</f>
        <v>土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45445</v>
      </c>
      <c r="C6" s="30" t="s">
        <v>18</v>
      </c>
      <c r="D6" s="41" t="str">
        <f t="shared" ref="D6:D34" si="0">TEXT(B6,"aaa")</f>
        <v>日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45446</v>
      </c>
      <c r="C7" s="30" t="s">
        <v>18</v>
      </c>
      <c r="D7" s="41" t="str">
        <f t="shared" si="0"/>
        <v>月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45447</v>
      </c>
      <c r="C8" s="30" t="s">
        <v>18</v>
      </c>
      <c r="D8" s="41" t="str">
        <f t="shared" si="0"/>
        <v>火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45448</v>
      </c>
      <c r="C9" s="30" t="s">
        <v>18</v>
      </c>
      <c r="D9" s="41" t="str">
        <f t="shared" si="0"/>
        <v>水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45449</v>
      </c>
      <c r="C10" s="30" t="s">
        <v>18</v>
      </c>
      <c r="D10" s="41" t="str">
        <f t="shared" si="0"/>
        <v>木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45450</v>
      </c>
      <c r="C11" s="30" t="s">
        <v>18</v>
      </c>
      <c r="D11" s="41" t="str">
        <f t="shared" si="0"/>
        <v>金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45451</v>
      </c>
      <c r="C12" s="30" t="s">
        <v>18</v>
      </c>
      <c r="D12" s="41" t="str">
        <f t="shared" si="0"/>
        <v>土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45452</v>
      </c>
      <c r="C13" s="30" t="s">
        <v>18</v>
      </c>
      <c r="D13" s="41" t="str">
        <f t="shared" si="0"/>
        <v>日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45453</v>
      </c>
      <c r="C14" s="30" t="s">
        <v>18</v>
      </c>
      <c r="D14" s="41" t="str">
        <f t="shared" si="0"/>
        <v>月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45454</v>
      </c>
      <c r="C15" s="30" t="s">
        <v>18</v>
      </c>
      <c r="D15" s="41" t="str">
        <f t="shared" si="0"/>
        <v>火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45455</v>
      </c>
      <c r="C16" s="30" t="s">
        <v>18</v>
      </c>
      <c r="D16" s="41" t="str">
        <f t="shared" si="0"/>
        <v>水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45456</v>
      </c>
      <c r="C17" s="30" t="s">
        <v>18</v>
      </c>
      <c r="D17" s="41" t="str">
        <f t="shared" si="0"/>
        <v>木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45457</v>
      </c>
      <c r="C18" s="30" t="s">
        <v>18</v>
      </c>
      <c r="D18" s="41" t="str">
        <f t="shared" si="0"/>
        <v>金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45458</v>
      </c>
      <c r="C19" s="30" t="s">
        <v>18</v>
      </c>
      <c r="D19" s="41" t="str">
        <f t="shared" si="0"/>
        <v>土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45459</v>
      </c>
      <c r="C20" s="30" t="s">
        <v>18</v>
      </c>
      <c r="D20" s="41" t="str">
        <f t="shared" si="0"/>
        <v>日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45460</v>
      </c>
      <c r="C21" s="30" t="s">
        <v>18</v>
      </c>
      <c r="D21" s="41" t="str">
        <f t="shared" si="0"/>
        <v>月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45461</v>
      </c>
      <c r="C22" s="30" t="s">
        <v>18</v>
      </c>
      <c r="D22" s="41" t="str">
        <f t="shared" si="0"/>
        <v>火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45462</v>
      </c>
      <c r="C23" s="30" t="s">
        <v>18</v>
      </c>
      <c r="D23" s="41" t="str">
        <f t="shared" si="0"/>
        <v>水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45463</v>
      </c>
      <c r="C24" s="30" t="s">
        <v>18</v>
      </c>
      <c r="D24" s="41" t="str">
        <f t="shared" si="0"/>
        <v>木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45464</v>
      </c>
      <c r="C25" s="30" t="s">
        <v>18</v>
      </c>
      <c r="D25" s="41" t="str">
        <f t="shared" si="0"/>
        <v>金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45465</v>
      </c>
      <c r="C26" s="30" t="s">
        <v>18</v>
      </c>
      <c r="D26" s="41" t="str">
        <f t="shared" si="0"/>
        <v>土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45466</v>
      </c>
      <c r="C27" s="30" t="s">
        <v>18</v>
      </c>
      <c r="D27" s="41" t="str">
        <f t="shared" si="0"/>
        <v>日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45467</v>
      </c>
      <c r="C28" s="30" t="s">
        <v>18</v>
      </c>
      <c r="D28" s="41" t="str">
        <f t="shared" si="0"/>
        <v>月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45468</v>
      </c>
      <c r="C29" s="30" t="s">
        <v>18</v>
      </c>
      <c r="D29" s="41" t="str">
        <f t="shared" si="0"/>
        <v>火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45469</v>
      </c>
      <c r="C30" s="30" t="s">
        <v>18</v>
      </c>
      <c r="D30" s="41" t="str">
        <f t="shared" si="0"/>
        <v>水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45470</v>
      </c>
      <c r="C31" s="30" t="s">
        <v>18</v>
      </c>
      <c r="D31" s="41" t="str">
        <f t="shared" si="0"/>
        <v>木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45471</v>
      </c>
      <c r="C32" s="30" t="s">
        <v>18</v>
      </c>
      <c r="D32" s="41" t="str">
        <f t="shared" si="0"/>
        <v>金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45472</v>
      </c>
      <c r="C33" s="30" t="s">
        <v>18</v>
      </c>
      <c r="D33" s="41" t="str">
        <f t="shared" si="0"/>
        <v>土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45473</v>
      </c>
      <c r="C34" s="30" t="s">
        <v>18</v>
      </c>
      <c r="D34" s="41" t="str">
        <f t="shared" si="0"/>
        <v>日</v>
      </c>
      <c r="E34" s="33"/>
      <c r="F34" s="33"/>
      <c r="G34" s="33"/>
      <c r="H34" s="33"/>
      <c r="I34" s="33"/>
      <c r="J34" s="7"/>
    </row>
    <row r="35" spans="1:10" s="3" customFormat="1" ht="21.75" customHeight="1" x14ac:dyDescent="0.2">
      <c r="A35" s="6"/>
      <c r="B35" s="6"/>
      <c r="C35" s="6"/>
      <c r="D35" s="6"/>
      <c r="E35" s="6"/>
      <c r="F35" s="6"/>
      <c r="G35" s="6"/>
      <c r="H35" s="6"/>
      <c r="I35" s="9"/>
      <c r="J35" s="8"/>
    </row>
    <row r="36" spans="1:10" s="3" customFormat="1" ht="11.25" customHeight="1" x14ac:dyDescent="0.2">
      <c r="A36" s="6"/>
      <c r="B36" s="6"/>
      <c r="C36" s="6"/>
      <c r="D36" s="6"/>
      <c r="E36" s="6"/>
      <c r="F36" s="6">
        <f>COUNTA(F5:F34)</f>
        <v>0</v>
      </c>
      <c r="G36" s="6">
        <f>SUM(G5:G34)</f>
        <v>0</v>
      </c>
      <c r="H36" s="6">
        <f>SUM(H5:H34)</f>
        <v>0</v>
      </c>
      <c r="I36" s="9"/>
      <c r="J36" s="8"/>
    </row>
    <row r="37" spans="1:10" s="3" customFormat="1" ht="4.5" customHeight="1" x14ac:dyDescent="0.2">
      <c r="A37" s="6"/>
      <c r="B37" s="6"/>
      <c r="C37" s="6"/>
      <c r="D37" s="6"/>
      <c r="E37" s="6"/>
      <c r="F37" s="10"/>
      <c r="G37" s="10"/>
      <c r="H37" s="10"/>
      <c r="I37" s="10"/>
      <c r="J37" s="8"/>
    </row>
    <row r="38" spans="1:10" s="3" customFormat="1" x14ac:dyDescent="0.2"/>
    <row r="39" spans="1:10" x14ac:dyDescent="0.2">
      <c r="E39" s="43"/>
    </row>
  </sheetData>
  <mergeCells count="4">
    <mergeCell ref="B2:F2"/>
    <mergeCell ref="G2:I2"/>
    <mergeCell ref="B3:D3"/>
    <mergeCell ref="B4:D4"/>
  </mergeCells>
  <phoneticPr fontId="2"/>
  <conditionalFormatting sqref="B5:I34">
    <cfRule type="expression" dxfId="47" priority="2">
      <formula>$D5="日"</formula>
    </cfRule>
    <cfRule type="expression" dxfId="46" priority="3">
      <formula>$D5="土"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C4C38F0-A5B6-4345-A7A3-DB80A7A6E709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B5:I34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2D5AD-E17D-429A-B8D6-E061FA75439F}">
  <sheetPr codeName="Sheet5">
    <pageSetUpPr fitToPage="1"/>
  </sheetPr>
  <dimension ref="A1:J40"/>
  <sheetViews>
    <sheetView topLeftCell="A25" zoomScale="70" zoomScaleNormal="70" workbookViewId="0">
      <selection activeCell="F37" sqref="F37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56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45474</v>
      </c>
      <c r="C5" s="30" t="s">
        <v>18</v>
      </c>
      <c r="D5" s="41" t="str">
        <f>TEXT(B5,"aaa")</f>
        <v>月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45475</v>
      </c>
      <c r="C6" s="30" t="s">
        <v>18</v>
      </c>
      <c r="D6" s="41" t="str">
        <f t="shared" ref="D6:D34" si="0">TEXT(B6,"aaa")</f>
        <v>火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45476</v>
      </c>
      <c r="C7" s="30" t="s">
        <v>18</v>
      </c>
      <c r="D7" s="41" t="str">
        <f t="shared" si="0"/>
        <v>水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45477</v>
      </c>
      <c r="C8" s="30" t="s">
        <v>18</v>
      </c>
      <c r="D8" s="41" t="str">
        <f t="shared" si="0"/>
        <v>木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45478</v>
      </c>
      <c r="C9" s="30" t="s">
        <v>18</v>
      </c>
      <c r="D9" s="41" t="str">
        <f t="shared" si="0"/>
        <v>金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45479</v>
      </c>
      <c r="C10" s="30" t="s">
        <v>18</v>
      </c>
      <c r="D10" s="41" t="str">
        <f t="shared" si="0"/>
        <v>土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45480</v>
      </c>
      <c r="C11" s="30" t="s">
        <v>18</v>
      </c>
      <c r="D11" s="41" t="str">
        <f t="shared" si="0"/>
        <v>日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45481</v>
      </c>
      <c r="C12" s="30" t="s">
        <v>18</v>
      </c>
      <c r="D12" s="41" t="str">
        <f t="shared" si="0"/>
        <v>月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45482</v>
      </c>
      <c r="C13" s="30" t="s">
        <v>18</v>
      </c>
      <c r="D13" s="41" t="str">
        <f t="shared" si="0"/>
        <v>火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45483</v>
      </c>
      <c r="C14" s="30" t="s">
        <v>18</v>
      </c>
      <c r="D14" s="41" t="str">
        <f t="shared" si="0"/>
        <v>水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45484</v>
      </c>
      <c r="C15" s="30" t="s">
        <v>18</v>
      </c>
      <c r="D15" s="41" t="str">
        <f t="shared" si="0"/>
        <v>木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45485</v>
      </c>
      <c r="C16" s="30" t="s">
        <v>18</v>
      </c>
      <c r="D16" s="41" t="str">
        <f t="shared" si="0"/>
        <v>金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45486</v>
      </c>
      <c r="C17" s="30" t="s">
        <v>18</v>
      </c>
      <c r="D17" s="41" t="str">
        <f t="shared" si="0"/>
        <v>土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45487</v>
      </c>
      <c r="C18" s="30" t="s">
        <v>18</v>
      </c>
      <c r="D18" s="41" t="str">
        <f t="shared" si="0"/>
        <v>日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45488</v>
      </c>
      <c r="C19" s="30" t="s">
        <v>18</v>
      </c>
      <c r="D19" s="41" t="str">
        <f t="shared" si="0"/>
        <v>月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45489</v>
      </c>
      <c r="C20" s="30" t="s">
        <v>18</v>
      </c>
      <c r="D20" s="41" t="str">
        <f t="shared" si="0"/>
        <v>火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45490</v>
      </c>
      <c r="C21" s="30" t="s">
        <v>18</v>
      </c>
      <c r="D21" s="41" t="str">
        <f t="shared" si="0"/>
        <v>水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45491</v>
      </c>
      <c r="C22" s="30" t="s">
        <v>18</v>
      </c>
      <c r="D22" s="41" t="str">
        <f t="shared" si="0"/>
        <v>木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45492</v>
      </c>
      <c r="C23" s="30" t="s">
        <v>18</v>
      </c>
      <c r="D23" s="41" t="str">
        <f t="shared" si="0"/>
        <v>金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45493</v>
      </c>
      <c r="C24" s="30" t="s">
        <v>18</v>
      </c>
      <c r="D24" s="41" t="str">
        <f t="shared" si="0"/>
        <v>土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45494</v>
      </c>
      <c r="C25" s="30" t="s">
        <v>18</v>
      </c>
      <c r="D25" s="41" t="str">
        <f t="shared" si="0"/>
        <v>日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45495</v>
      </c>
      <c r="C26" s="30" t="s">
        <v>18</v>
      </c>
      <c r="D26" s="41" t="str">
        <f t="shared" si="0"/>
        <v>月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45496</v>
      </c>
      <c r="C27" s="30" t="s">
        <v>18</v>
      </c>
      <c r="D27" s="41" t="str">
        <f t="shared" si="0"/>
        <v>火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45497</v>
      </c>
      <c r="C28" s="30" t="s">
        <v>18</v>
      </c>
      <c r="D28" s="41" t="str">
        <f t="shared" si="0"/>
        <v>水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45498</v>
      </c>
      <c r="C29" s="30" t="s">
        <v>18</v>
      </c>
      <c r="D29" s="41" t="str">
        <f t="shared" si="0"/>
        <v>木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45499</v>
      </c>
      <c r="C30" s="30" t="s">
        <v>18</v>
      </c>
      <c r="D30" s="41" t="str">
        <f t="shared" si="0"/>
        <v>金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45500</v>
      </c>
      <c r="C31" s="30" t="s">
        <v>18</v>
      </c>
      <c r="D31" s="41" t="str">
        <f t="shared" si="0"/>
        <v>土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45501</v>
      </c>
      <c r="C32" s="30" t="s">
        <v>18</v>
      </c>
      <c r="D32" s="41" t="str">
        <f t="shared" si="0"/>
        <v>日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45502</v>
      </c>
      <c r="C33" s="30" t="s">
        <v>18</v>
      </c>
      <c r="D33" s="41" t="str">
        <f t="shared" si="0"/>
        <v>月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45503</v>
      </c>
      <c r="C34" s="30" t="s">
        <v>18</v>
      </c>
      <c r="D34" s="41" t="str">
        <f t="shared" si="0"/>
        <v>火</v>
      </c>
      <c r="E34" s="33"/>
      <c r="F34" s="33"/>
      <c r="G34" s="33"/>
      <c r="H34" s="33"/>
      <c r="I34" s="33"/>
      <c r="J34" s="7"/>
    </row>
    <row r="35" spans="1:10" ht="21.75" customHeight="1" x14ac:dyDescent="0.2">
      <c r="A35" s="5"/>
      <c r="B35" s="40">
        <v>45504</v>
      </c>
      <c r="C35" s="30" t="s">
        <v>18</v>
      </c>
      <c r="D35" s="41" t="str">
        <f t="shared" ref="D35" si="1">TEXT(B35,"aaa")</f>
        <v>水</v>
      </c>
      <c r="E35" s="33"/>
      <c r="F35" s="33"/>
      <c r="G35" s="33"/>
      <c r="H35" s="33"/>
      <c r="I35" s="33"/>
      <c r="J35" s="7"/>
    </row>
    <row r="36" spans="1:10" s="3" customFormat="1" ht="11" customHeight="1" x14ac:dyDescent="0.2">
      <c r="A36" s="6"/>
      <c r="B36" s="6"/>
      <c r="C36" s="6"/>
      <c r="D36" s="6"/>
      <c r="E36" s="6"/>
      <c r="F36" s="6"/>
      <c r="G36" s="6"/>
      <c r="H36" s="6"/>
      <c r="I36" s="9"/>
      <c r="J36" s="8"/>
    </row>
    <row r="37" spans="1:10" s="3" customFormat="1" ht="11" customHeight="1" x14ac:dyDescent="0.2">
      <c r="A37" s="6"/>
      <c r="B37" s="6"/>
      <c r="C37" s="6"/>
      <c r="D37" s="6"/>
      <c r="E37" s="6"/>
      <c r="F37" s="6">
        <f>COUNTA(F5:F35)</f>
        <v>0</v>
      </c>
      <c r="G37" s="6">
        <f t="shared" ref="G37:H37" si="2">COUNTA(G5:G35)</f>
        <v>0</v>
      </c>
      <c r="H37" s="6">
        <f t="shared" si="2"/>
        <v>0</v>
      </c>
      <c r="I37" s="9"/>
      <c r="J37" s="8"/>
    </row>
    <row r="38" spans="1:10" s="3" customFormat="1" ht="4.5" customHeight="1" x14ac:dyDescent="0.2">
      <c r="A38" s="6"/>
      <c r="B38" s="6"/>
      <c r="C38" s="6"/>
      <c r="D38" s="6"/>
      <c r="E38" s="6"/>
      <c r="F38" s="10"/>
      <c r="G38" s="10"/>
      <c r="H38" s="10"/>
      <c r="I38" s="10"/>
      <c r="J38" s="8"/>
    </row>
    <row r="39" spans="1:10" s="3" customFormat="1" x14ac:dyDescent="0.2"/>
    <row r="40" spans="1:10" x14ac:dyDescent="0.2">
      <c r="E40" s="43"/>
    </row>
  </sheetData>
  <mergeCells count="4">
    <mergeCell ref="B2:F2"/>
    <mergeCell ref="G2:I2"/>
    <mergeCell ref="B3:D3"/>
    <mergeCell ref="B4:D4"/>
  </mergeCells>
  <phoneticPr fontId="2"/>
  <conditionalFormatting sqref="B5:I5 C6:I34 B6:B35">
    <cfRule type="expression" dxfId="44" priority="5">
      <formula>$D5="日"</formula>
    </cfRule>
    <cfRule type="expression" dxfId="43" priority="6">
      <formula>$D5="土"</formula>
    </cfRule>
  </conditionalFormatting>
  <conditionalFormatting sqref="C35:I35">
    <cfRule type="expression" dxfId="42" priority="2">
      <formula>$D35="日"</formula>
    </cfRule>
    <cfRule type="expression" dxfId="41" priority="3">
      <formula>$D35="土"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A1940AF-DE0E-4855-B9C5-144C48602299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B5:I5 C6:I34 B6:B35</xm:sqref>
        </x14:conditionalFormatting>
        <x14:conditionalFormatting xmlns:xm="http://schemas.microsoft.com/office/excel/2006/main">
          <x14:cfRule type="expression" priority="1" id="{3F66AFBA-BCC7-433A-83E9-7E6A74D11039}">
            <xm:f>COUNTIF('祝日リスト(いじらないこと)'!$A$1:$B$21,$B35)=1</xm:f>
            <x14:dxf>
              <fill>
                <patternFill>
                  <bgColor theme="9" tint="0.59996337778862885"/>
                </patternFill>
              </fill>
            </x14:dxf>
          </x14:cfRule>
          <xm:sqref>C35:I35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225F-9162-43EA-912A-EB0AFAEF345A}">
  <sheetPr codeName="Sheet8">
    <pageSetUpPr fitToPage="1"/>
  </sheetPr>
  <dimension ref="A1:J40"/>
  <sheetViews>
    <sheetView topLeftCell="A25" zoomScale="70" zoomScaleNormal="70" workbookViewId="0">
      <selection activeCell="F37" sqref="F37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57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45505</v>
      </c>
      <c r="C5" s="30" t="s">
        <v>18</v>
      </c>
      <c r="D5" s="41" t="str">
        <f>TEXT(B5,"aaa")</f>
        <v>木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45506</v>
      </c>
      <c r="C6" s="30" t="s">
        <v>18</v>
      </c>
      <c r="D6" s="41" t="str">
        <f t="shared" ref="D6:D34" si="0">TEXT(B6,"aaa")</f>
        <v>金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45507</v>
      </c>
      <c r="C7" s="30" t="s">
        <v>18</v>
      </c>
      <c r="D7" s="41" t="str">
        <f t="shared" si="0"/>
        <v>土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45508</v>
      </c>
      <c r="C8" s="30" t="s">
        <v>18</v>
      </c>
      <c r="D8" s="41" t="str">
        <f t="shared" si="0"/>
        <v>日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45509</v>
      </c>
      <c r="C9" s="30" t="s">
        <v>18</v>
      </c>
      <c r="D9" s="41" t="str">
        <f t="shared" si="0"/>
        <v>月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45510</v>
      </c>
      <c r="C10" s="30" t="s">
        <v>18</v>
      </c>
      <c r="D10" s="41" t="str">
        <f t="shared" si="0"/>
        <v>火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45511</v>
      </c>
      <c r="C11" s="30" t="s">
        <v>18</v>
      </c>
      <c r="D11" s="41" t="str">
        <f t="shared" si="0"/>
        <v>水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45512</v>
      </c>
      <c r="C12" s="30" t="s">
        <v>18</v>
      </c>
      <c r="D12" s="41" t="str">
        <f t="shared" si="0"/>
        <v>木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45513</v>
      </c>
      <c r="C13" s="30" t="s">
        <v>18</v>
      </c>
      <c r="D13" s="41" t="str">
        <f t="shared" si="0"/>
        <v>金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45514</v>
      </c>
      <c r="C14" s="30" t="s">
        <v>18</v>
      </c>
      <c r="D14" s="41" t="str">
        <f t="shared" si="0"/>
        <v>土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45515</v>
      </c>
      <c r="C15" s="30" t="s">
        <v>18</v>
      </c>
      <c r="D15" s="41" t="str">
        <f t="shared" si="0"/>
        <v>日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45516</v>
      </c>
      <c r="C16" s="30" t="s">
        <v>18</v>
      </c>
      <c r="D16" s="41" t="str">
        <f t="shared" si="0"/>
        <v>月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45517</v>
      </c>
      <c r="C17" s="30" t="s">
        <v>18</v>
      </c>
      <c r="D17" s="41" t="str">
        <f t="shared" si="0"/>
        <v>火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45518</v>
      </c>
      <c r="C18" s="30" t="s">
        <v>18</v>
      </c>
      <c r="D18" s="41" t="str">
        <f t="shared" si="0"/>
        <v>水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45519</v>
      </c>
      <c r="C19" s="30" t="s">
        <v>18</v>
      </c>
      <c r="D19" s="41" t="str">
        <f t="shared" si="0"/>
        <v>木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45520</v>
      </c>
      <c r="C20" s="30" t="s">
        <v>18</v>
      </c>
      <c r="D20" s="41" t="str">
        <f t="shared" si="0"/>
        <v>金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45521</v>
      </c>
      <c r="C21" s="30" t="s">
        <v>18</v>
      </c>
      <c r="D21" s="41" t="str">
        <f t="shared" si="0"/>
        <v>土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45522</v>
      </c>
      <c r="C22" s="30" t="s">
        <v>18</v>
      </c>
      <c r="D22" s="41" t="str">
        <f t="shared" si="0"/>
        <v>日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45523</v>
      </c>
      <c r="C23" s="30" t="s">
        <v>18</v>
      </c>
      <c r="D23" s="41" t="str">
        <f t="shared" si="0"/>
        <v>月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45524</v>
      </c>
      <c r="C24" s="30" t="s">
        <v>18</v>
      </c>
      <c r="D24" s="41" t="str">
        <f t="shared" si="0"/>
        <v>火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45525</v>
      </c>
      <c r="C25" s="30" t="s">
        <v>18</v>
      </c>
      <c r="D25" s="41" t="str">
        <f t="shared" si="0"/>
        <v>水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45526</v>
      </c>
      <c r="C26" s="30" t="s">
        <v>18</v>
      </c>
      <c r="D26" s="41" t="str">
        <f t="shared" si="0"/>
        <v>木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45527</v>
      </c>
      <c r="C27" s="30" t="s">
        <v>18</v>
      </c>
      <c r="D27" s="41" t="str">
        <f t="shared" si="0"/>
        <v>金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45528</v>
      </c>
      <c r="C28" s="30" t="s">
        <v>18</v>
      </c>
      <c r="D28" s="41" t="str">
        <f t="shared" si="0"/>
        <v>土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45529</v>
      </c>
      <c r="C29" s="30" t="s">
        <v>18</v>
      </c>
      <c r="D29" s="41" t="str">
        <f t="shared" si="0"/>
        <v>日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45530</v>
      </c>
      <c r="C30" s="30" t="s">
        <v>18</v>
      </c>
      <c r="D30" s="41" t="str">
        <f t="shared" si="0"/>
        <v>月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45531</v>
      </c>
      <c r="C31" s="30" t="s">
        <v>18</v>
      </c>
      <c r="D31" s="41" t="str">
        <f t="shared" si="0"/>
        <v>火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45532</v>
      </c>
      <c r="C32" s="30" t="s">
        <v>18</v>
      </c>
      <c r="D32" s="41" t="str">
        <f t="shared" si="0"/>
        <v>水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45533</v>
      </c>
      <c r="C33" s="30" t="s">
        <v>18</v>
      </c>
      <c r="D33" s="41" t="str">
        <f t="shared" si="0"/>
        <v>木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45534</v>
      </c>
      <c r="C34" s="30" t="s">
        <v>18</v>
      </c>
      <c r="D34" s="41" t="str">
        <f t="shared" si="0"/>
        <v>金</v>
      </c>
      <c r="E34" s="33"/>
      <c r="F34" s="33"/>
      <c r="G34" s="33"/>
      <c r="H34" s="33"/>
      <c r="I34" s="33"/>
      <c r="J34" s="7"/>
    </row>
    <row r="35" spans="1:10" ht="21.75" customHeight="1" x14ac:dyDescent="0.2">
      <c r="A35" s="5"/>
      <c r="B35" s="40">
        <v>45535</v>
      </c>
      <c r="C35" s="30" t="s">
        <v>18</v>
      </c>
      <c r="D35" s="41" t="str">
        <f t="shared" ref="D35" si="1">TEXT(B35,"aaa")</f>
        <v>土</v>
      </c>
      <c r="E35" s="33"/>
      <c r="F35" s="33"/>
      <c r="G35" s="33"/>
      <c r="H35" s="33"/>
      <c r="I35" s="33"/>
      <c r="J35" s="7"/>
    </row>
    <row r="36" spans="1:10" s="3" customFormat="1" ht="11.25" customHeight="1" x14ac:dyDescent="0.2">
      <c r="A36" s="6"/>
      <c r="B36" s="6"/>
      <c r="C36" s="6"/>
      <c r="D36" s="6"/>
      <c r="E36" s="6"/>
      <c r="F36" s="6"/>
      <c r="G36" s="6"/>
      <c r="H36" s="6"/>
      <c r="I36" s="9"/>
      <c r="J36" s="8"/>
    </row>
    <row r="37" spans="1:10" s="3" customFormat="1" ht="11.25" customHeight="1" x14ac:dyDescent="0.2">
      <c r="A37" s="6"/>
      <c r="B37" s="6"/>
      <c r="C37" s="6"/>
      <c r="D37" s="6"/>
      <c r="E37" s="6"/>
      <c r="F37" s="6">
        <f>COUNTA(F5:F35)</f>
        <v>0</v>
      </c>
      <c r="G37" s="6">
        <f t="shared" ref="G37:H37" si="2">COUNTA(G5:G35)</f>
        <v>0</v>
      </c>
      <c r="H37" s="6">
        <f t="shared" si="2"/>
        <v>0</v>
      </c>
      <c r="I37" s="9"/>
      <c r="J37" s="8"/>
    </row>
    <row r="38" spans="1:10" s="3" customFormat="1" ht="4.5" customHeight="1" x14ac:dyDescent="0.2">
      <c r="A38" s="6"/>
      <c r="B38" s="6"/>
      <c r="C38" s="6"/>
      <c r="D38" s="6"/>
      <c r="E38" s="6"/>
      <c r="F38" s="10"/>
      <c r="G38" s="10"/>
      <c r="H38" s="10"/>
      <c r="I38" s="10"/>
      <c r="J38" s="8"/>
    </row>
    <row r="39" spans="1:10" s="3" customFormat="1" x14ac:dyDescent="0.2"/>
    <row r="40" spans="1:10" x14ac:dyDescent="0.2">
      <c r="E40" s="43"/>
    </row>
  </sheetData>
  <mergeCells count="4">
    <mergeCell ref="B2:F2"/>
    <mergeCell ref="G2:I2"/>
    <mergeCell ref="B3:D3"/>
    <mergeCell ref="B4:D4"/>
  </mergeCells>
  <phoneticPr fontId="2"/>
  <conditionalFormatting sqref="B5:I5 C6:I34 B6:B35">
    <cfRule type="expression" dxfId="38" priority="5">
      <formula>$D5="日"</formula>
    </cfRule>
    <cfRule type="expression" dxfId="37" priority="6">
      <formula>$D5="土"</formula>
    </cfRule>
  </conditionalFormatting>
  <conditionalFormatting sqref="C35:I35">
    <cfRule type="expression" dxfId="36" priority="2">
      <formula>$D35="日"</formula>
    </cfRule>
    <cfRule type="expression" dxfId="35" priority="3">
      <formula>$D35="土"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D5F74DD-D58D-4B7A-8E30-1D1ADB72FD3D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B5:I5 C6:I34 B6:B35</xm:sqref>
        </x14:conditionalFormatting>
        <x14:conditionalFormatting xmlns:xm="http://schemas.microsoft.com/office/excel/2006/main">
          <x14:cfRule type="expression" priority="1" id="{6ABFBDE7-2F97-4CE4-9FB6-7CF7474CC9ED}">
            <xm:f>COUNTIF('祝日リスト(いじらないこと)'!$A$1:$B$21,$B35)=1</xm:f>
            <x14:dxf>
              <fill>
                <patternFill>
                  <bgColor theme="9" tint="0.59996337778862885"/>
                </patternFill>
              </fill>
            </x14:dxf>
          </x14:cfRule>
          <xm:sqref>C35:I35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6801-24BD-4D2F-A5E5-4EA8AD918D6C}">
  <sheetPr codeName="Sheet9">
    <pageSetUpPr fitToPage="1"/>
  </sheetPr>
  <dimension ref="A1:J39"/>
  <sheetViews>
    <sheetView topLeftCell="A19" zoomScale="70" zoomScaleNormal="70" workbookViewId="0">
      <selection activeCell="F36" sqref="F36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58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45536</v>
      </c>
      <c r="C5" s="30" t="s">
        <v>18</v>
      </c>
      <c r="D5" s="41" t="str">
        <f>TEXT(B5,"aaa")</f>
        <v>日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45537</v>
      </c>
      <c r="C6" s="30" t="s">
        <v>18</v>
      </c>
      <c r="D6" s="41" t="str">
        <f t="shared" ref="D6:D34" si="0">TEXT(B6,"aaa")</f>
        <v>月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45538</v>
      </c>
      <c r="C7" s="30" t="s">
        <v>18</v>
      </c>
      <c r="D7" s="41" t="str">
        <f t="shared" si="0"/>
        <v>火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45539</v>
      </c>
      <c r="C8" s="30" t="s">
        <v>18</v>
      </c>
      <c r="D8" s="41" t="str">
        <f t="shared" si="0"/>
        <v>水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45540</v>
      </c>
      <c r="C9" s="30" t="s">
        <v>18</v>
      </c>
      <c r="D9" s="41" t="str">
        <f t="shared" si="0"/>
        <v>木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45541</v>
      </c>
      <c r="C10" s="30" t="s">
        <v>18</v>
      </c>
      <c r="D10" s="41" t="str">
        <f t="shared" si="0"/>
        <v>金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45542</v>
      </c>
      <c r="C11" s="30" t="s">
        <v>18</v>
      </c>
      <c r="D11" s="41" t="str">
        <f t="shared" si="0"/>
        <v>土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45543</v>
      </c>
      <c r="C12" s="30" t="s">
        <v>18</v>
      </c>
      <c r="D12" s="41" t="str">
        <f t="shared" si="0"/>
        <v>日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45544</v>
      </c>
      <c r="C13" s="30" t="s">
        <v>18</v>
      </c>
      <c r="D13" s="41" t="str">
        <f t="shared" si="0"/>
        <v>月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45545</v>
      </c>
      <c r="C14" s="30" t="s">
        <v>18</v>
      </c>
      <c r="D14" s="41" t="str">
        <f t="shared" si="0"/>
        <v>火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45546</v>
      </c>
      <c r="C15" s="30" t="s">
        <v>18</v>
      </c>
      <c r="D15" s="41" t="str">
        <f t="shared" si="0"/>
        <v>水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45547</v>
      </c>
      <c r="C16" s="30" t="s">
        <v>18</v>
      </c>
      <c r="D16" s="41" t="str">
        <f t="shared" si="0"/>
        <v>木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45548</v>
      </c>
      <c r="C17" s="30" t="s">
        <v>18</v>
      </c>
      <c r="D17" s="41" t="str">
        <f t="shared" si="0"/>
        <v>金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45549</v>
      </c>
      <c r="C18" s="30" t="s">
        <v>18</v>
      </c>
      <c r="D18" s="41" t="str">
        <f t="shared" si="0"/>
        <v>土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45550</v>
      </c>
      <c r="C19" s="30" t="s">
        <v>18</v>
      </c>
      <c r="D19" s="41" t="str">
        <f t="shared" si="0"/>
        <v>日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45551</v>
      </c>
      <c r="C20" s="30" t="s">
        <v>18</v>
      </c>
      <c r="D20" s="41" t="str">
        <f t="shared" si="0"/>
        <v>月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45552</v>
      </c>
      <c r="C21" s="30" t="s">
        <v>18</v>
      </c>
      <c r="D21" s="41" t="str">
        <f t="shared" si="0"/>
        <v>火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45553</v>
      </c>
      <c r="C22" s="30" t="s">
        <v>18</v>
      </c>
      <c r="D22" s="41" t="str">
        <f t="shared" si="0"/>
        <v>水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45554</v>
      </c>
      <c r="C23" s="30" t="s">
        <v>18</v>
      </c>
      <c r="D23" s="41" t="str">
        <f t="shared" si="0"/>
        <v>木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45555</v>
      </c>
      <c r="C24" s="30" t="s">
        <v>18</v>
      </c>
      <c r="D24" s="41" t="str">
        <f t="shared" si="0"/>
        <v>金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45556</v>
      </c>
      <c r="C25" s="30" t="s">
        <v>18</v>
      </c>
      <c r="D25" s="41" t="str">
        <f t="shared" si="0"/>
        <v>土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45557</v>
      </c>
      <c r="C26" s="30" t="s">
        <v>18</v>
      </c>
      <c r="D26" s="41" t="str">
        <f t="shared" si="0"/>
        <v>日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45558</v>
      </c>
      <c r="C27" s="30" t="s">
        <v>18</v>
      </c>
      <c r="D27" s="41" t="str">
        <f t="shared" si="0"/>
        <v>月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45559</v>
      </c>
      <c r="C28" s="30" t="s">
        <v>18</v>
      </c>
      <c r="D28" s="41" t="str">
        <f t="shared" si="0"/>
        <v>火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45560</v>
      </c>
      <c r="C29" s="30" t="s">
        <v>18</v>
      </c>
      <c r="D29" s="41" t="str">
        <f t="shared" si="0"/>
        <v>水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45561</v>
      </c>
      <c r="C30" s="30" t="s">
        <v>18</v>
      </c>
      <c r="D30" s="41" t="str">
        <f t="shared" si="0"/>
        <v>木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45562</v>
      </c>
      <c r="C31" s="30" t="s">
        <v>18</v>
      </c>
      <c r="D31" s="41" t="str">
        <f t="shared" si="0"/>
        <v>金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45563</v>
      </c>
      <c r="C32" s="30" t="s">
        <v>18</v>
      </c>
      <c r="D32" s="41" t="str">
        <f t="shared" si="0"/>
        <v>土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45564</v>
      </c>
      <c r="C33" s="30" t="s">
        <v>18</v>
      </c>
      <c r="D33" s="41" t="str">
        <f t="shared" si="0"/>
        <v>日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45565</v>
      </c>
      <c r="C34" s="30" t="s">
        <v>18</v>
      </c>
      <c r="D34" s="41" t="str">
        <f t="shared" si="0"/>
        <v>月</v>
      </c>
      <c r="E34" s="33"/>
      <c r="F34" s="33"/>
      <c r="G34" s="33"/>
      <c r="H34" s="33"/>
      <c r="I34" s="33"/>
      <c r="J34" s="7"/>
    </row>
    <row r="35" spans="1:10" s="3" customFormat="1" ht="21.75" customHeight="1" x14ac:dyDescent="0.2">
      <c r="A35" s="6"/>
      <c r="B35" s="6"/>
      <c r="C35" s="6"/>
      <c r="D35" s="6"/>
      <c r="E35" s="6"/>
      <c r="F35" s="6"/>
      <c r="G35" s="6"/>
      <c r="H35" s="6"/>
      <c r="I35" s="9"/>
      <c r="J35" s="8"/>
    </row>
    <row r="36" spans="1:10" s="3" customFormat="1" ht="11.25" customHeight="1" x14ac:dyDescent="0.2">
      <c r="A36" s="6"/>
      <c r="B36" s="6"/>
      <c r="C36" s="6"/>
      <c r="D36" s="6"/>
      <c r="E36" s="6"/>
      <c r="F36" s="6">
        <f>COUNTA(F5:F34)</f>
        <v>0</v>
      </c>
      <c r="G36" s="6">
        <f>SUM(G5:G34)</f>
        <v>0</v>
      </c>
      <c r="H36" s="6">
        <f>SUM(H5:H34)</f>
        <v>0</v>
      </c>
      <c r="I36" s="9"/>
      <c r="J36" s="8"/>
    </row>
    <row r="37" spans="1:10" s="3" customFormat="1" ht="4.5" customHeight="1" x14ac:dyDescent="0.2">
      <c r="A37" s="6"/>
      <c r="B37" s="6"/>
      <c r="C37" s="6"/>
      <c r="D37" s="6"/>
      <c r="E37" s="6"/>
      <c r="F37" s="10"/>
      <c r="G37" s="10"/>
      <c r="H37" s="10"/>
      <c r="I37" s="10"/>
      <c r="J37" s="8"/>
    </row>
    <row r="38" spans="1:10" s="3" customFormat="1" x14ac:dyDescent="0.2"/>
    <row r="39" spans="1:10" x14ac:dyDescent="0.2">
      <c r="E39" s="43"/>
    </row>
  </sheetData>
  <mergeCells count="4">
    <mergeCell ref="B2:F2"/>
    <mergeCell ref="G2:I2"/>
    <mergeCell ref="B3:D3"/>
    <mergeCell ref="B4:D4"/>
  </mergeCells>
  <phoneticPr fontId="2"/>
  <conditionalFormatting sqref="B5:I34">
    <cfRule type="expression" dxfId="32" priority="2">
      <formula>$D5="日"</formula>
    </cfRule>
    <cfRule type="expression" dxfId="31" priority="3">
      <formula>$D5="土"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E597C73-BF89-4FB9-9DAA-E42F63E07E62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B5:I34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C71AC-7677-44E7-B73A-E0EF73B8F223}">
  <sheetPr codeName="Sheet6">
    <pageSetUpPr fitToPage="1"/>
  </sheetPr>
  <dimension ref="A1:J40"/>
  <sheetViews>
    <sheetView topLeftCell="A22" zoomScale="70" zoomScaleNormal="70" workbookViewId="0">
      <selection activeCell="H37" sqref="H37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59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45566</v>
      </c>
      <c r="C5" s="30" t="s">
        <v>18</v>
      </c>
      <c r="D5" s="41" t="str">
        <f>TEXT(B5,"aaa")</f>
        <v>火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45567</v>
      </c>
      <c r="C6" s="30" t="s">
        <v>18</v>
      </c>
      <c r="D6" s="41" t="str">
        <f t="shared" ref="D6:D34" si="0">TEXT(B6,"aaa")</f>
        <v>水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45568</v>
      </c>
      <c r="C7" s="30" t="s">
        <v>18</v>
      </c>
      <c r="D7" s="41" t="str">
        <f t="shared" si="0"/>
        <v>木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45569</v>
      </c>
      <c r="C8" s="30" t="s">
        <v>18</v>
      </c>
      <c r="D8" s="41" t="str">
        <f t="shared" si="0"/>
        <v>金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45570</v>
      </c>
      <c r="C9" s="30" t="s">
        <v>18</v>
      </c>
      <c r="D9" s="41" t="str">
        <f t="shared" si="0"/>
        <v>土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45571</v>
      </c>
      <c r="C10" s="30" t="s">
        <v>18</v>
      </c>
      <c r="D10" s="41" t="str">
        <f t="shared" si="0"/>
        <v>日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45572</v>
      </c>
      <c r="C11" s="30" t="s">
        <v>18</v>
      </c>
      <c r="D11" s="41" t="str">
        <f t="shared" si="0"/>
        <v>月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45573</v>
      </c>
      <c r="C12" s="30" t="s">
        <v>18</v>
      </c>
      <c r="D12" s="41" t="str">
        <f t="shared" si="0"/>
        <v>火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45574</v>
      </c>
      <c r="C13" s="30" t="s">
        <v>18</v>
      </c>
      <c r="D13" s="41" t="str">
        <f t="shared" si="0"/>
        <v>水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45575</v>
      </c>
      <c r="C14" s="30" t="s">
        <v>18</v>
      </c>
      <c r="D14" s="41" t="str">
        <f t="shared" si="0"/>
        <v>木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45576</v>
      </c>
      <c r="C15" s="30" t="s">
        <v>18</v>
      </c>
      <c r="D15" s="41" t="str">
        <f t="shared" si="0"/>
        <v>金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45577</v>
      </c>
      <c r="C16" s="30" t="s">
        <v>18</v>
      </c>
      <c r="D16" s="41" t="str">
        <f t="shared" si="0"/>
        <v>土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45578</v>
      </c>
      <c r="C17" s="30" t="s">
        <v>18</v>
      </c>
      <c r="D17" s="41" t="str">
        <f t="shared" si="0"/>
        <v>日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45579</v>
      </c>
      <c r="C18" s="30" t="s">
        <v>18</v>
      </c>
      <c r="D18" s="41" t="str">
        <f t="shared" si="0"/>
        <v>月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45580</v>
      </c>
      <c r="C19" s="30" t="s">
        <v>18</v>
      </c>
      <c r="D19" s="41" t="str">
        <f t="shared" si="0"/>
        <v>火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45581</v>
      </c>
      <c r="C20" s="30" t="s">
        <v>18</v>
      </c>
      <c r="D20" s="41" t="str">
        <f t="shared" si="0"/>
        <v>水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45582</v>
      </c>
      <c r="C21" s="30" t="s">
        <v>18</v>
      </c>
      <c r="D21" s="41" t="str">
        <f t="shared" si="0"/>
        <v>木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45583</v>
      </c>
      <c r="C22" s="30" t="s">
        <v>18</v>
      </c>
      <c r="D22" s="41" t="str">
        <f t="shared" si="0"/>
        <v>金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45584</v>
      </c>
      <c r="C23" s="30" t="s">
        <v>18</v>
      </c>
      <c r="D23" s="41" t="str">
        <f t="shared" si="0"/>
        <v>土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45585</v>
      </c>
      <c r="C24" s="30" t="s">
        <v>18</v>
      </c>
      <c r="D24" s="41" t="str">
        <f t="shared" si="0"/>
        <v>日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45586</v>
      </c>
      <c r="C25" s="30" t="s">
        <v>18</v>
      </c>
      <c r="D25" s="41" t="str">
        <f t="shared" si="0"/>
        <v>月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45587</v>
      </c>
      <c r="C26" s="30" t="s">
        <v>18</v>
      </c>
      <c r="D26" s="41" t="str">
        <f t="shared" si="0"/>
        <v>火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45588</v>
      </c>
      <c r="C27" s="30" t="s">
        <v>18</v>
      </c>
      <c r="D27" s="41" t="str">
        <f t="shared" si="0"/>
        <v>水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45589</v>
      </c>
      <c r="C28" s="30" t="s">
        <v>18</v>
      </c>
      <c r="D28" s="41" t="str">
        <f t="shared" si="0"/>
        <v>木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45590</v>
      </c>
      <c r="C29" s="30" t="s">
        <v>18</v>
      </c>
      <c r="D29" s="41" t="str">
        <f t="shared" si="0"/>
        <v>金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45591</v>
      </c>
      <c r="C30" s="30" t="s">
        <v>18</v>
      </c>
      <c r="D30" s="41" t="str">
        <f t="shared" si="0"/>
        <v>土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45592</v>
      </c>
      <c r="C31" s="30" t="s">
        <v>18</v>
      </c>
      <c r="D31" s="41" t="str">
        <f t="shared" si="0"/>
        <v>日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45593</v>
      </c>
      <c r="C32" s="30" t="s">
        <v>18</v>
      </c>
      <c r="D32" s="41" t="str">
        <f t="shared" si="0"/>
        <v>月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45594</v>
      </c>
      <c r="C33" s="30" t="s">
        <v>18</v>
      </c>
      <c r="D33" s="41" t="str">
        <f t="shared" si="0"/>
        <v>火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45595</v>
      </c>
      <c r="C34" s="30" t="s">
        <v>18</v>
      </c>
      <c r="D34" s="41" t="str">
        <f t="shared" si="0"/>
        <v>水</v>
      </c>
      <c r="E34" s="33"/>
      <c r="F34" s="33"/>
      <c r="G34" s="33"/>
      <c r="H34" s="33"/>
      <c r="I34" s="33"/>
      <c r="J34" s="7"/>
    </row>
    <row r="35" spans="1:10" s="3" customFormat="1" ht="21.75" customHeight="1" x14ac:dyDescent="0.2">
      <c r="A35" s="6"/>
      <c r="B35" s="40">
        <v>45596</v>
      </c>
      <c r="C35" s="30" t="s">
        <v>18</v>
      </c>
      <c r="D35" s="41" t="str">
        <f t="shared" ref="D35" si="1">TEXT(B35,"aaa")</f>
        <v>木</v>
      </c>
      <c r="E35" s="33"/>
      <c r="F35" s="33"/>
      <c r="G35" s="33"/>
      <c r="H35" s="33"/>
      <c r="I35" s="33"/>
      <c r="J35" s="8"/>
    </row>
    <row r="36" spans="1:10" s="3" customFormat="1" ht="11.25" customHeight="1" x14ac:dyDescent="0.2">
      <c r="A36" s="6"/>
      <c r="B36" s="6"/>
      <c r="C36" s="6"/>
      <c r="D36" s="6"/>
      <c r="E36" s="6"/>
      <c r="F36" s="6"/>
      <c r="G36" s="6"/>
      <c r="H36" s="6"/>
      <c r="I36" s="9"/>
      <c r="J36" s="8"/>
    </row>
    <row r="37" spans="1:10" s="3" customFormat="1" ht="11.25" customHeight="1" x14ac:dyDescent="0.2">
      <c r="A37" s="6"/>
      <c r="B37" s="6"/>
      <c r="C37" s="6"/>
      <c r="D37" s="6"/>
      <c r="E37" s="6"/>
      <c r="F37" s="6">
        <f>COUNTA(F5:F35)</f>
        <v>0</v>
      </c>
      <c r="G37" s="6">
        <f t="shared" ref="G37:H37" si="2">COUNTA(G5:G35)</f>
        <v>0</v>
      </c>
      <c r="H37" s="6">
        <f t="shared" si="2"/>
        <v>0</v>
      </c>
      <c r="I37" s="9"/>
      <c r="J37" s="8"/>
    </row>
    <row r="38" spans="1:10" s="3" customFormat="1" ht="4.5" customHeight="1" x14ac:dyDescent="0.2">
      <c r="A38" s="6"/>
      <c r="B38" s="6"/>
      <c r="C38" s="6"/>
      <c r="D38" s="6"/>
      <c r="E38" s="6"/>
      <c r="F38" s="10"/>
      <c r="G38" s="10"/>
      <c r="H38" s="10"/>
      <c r="I38" s="10"/>
      <c r="J38" s="8"/>
    </row>
    <row r="39" spans="1:10" s="3" customFormat="1" x14ac:dyDescent="0.2"/>
    <row r="40" spans="1:10" x14ac:dyDescent="0.2">
      <c r="E40" s="43"/>
    </row>
  </sheetData>
  <mergeCells count="4">
    <mergeCell ref="B2:F2"/>
    <mergeCell ref="G2:I2"/>
    <mergeCell ref="B3:D3"/>
    <mergeCell ref="B4:D4"/>
  </mergeCells>
  <phoneticPr fontId="2"/>
  <conditionalFormatting sqref="B5:I5 C6:I34 B6:B35">
    <cfRule type="expression" dxfId="29" priority="5">
      <formula>$D5="日"</formula>
    </cfRule>
    <cfRule type="expression" dxfId="28" priority="6">
      <formula>$D5="土"</formula>
    </cfRule>
  </conditionalFormatting>
  <conditionalFormatting sqref="C35:I35">
    <cfRule type="expression" dxfId="27" priority="2">
      <formula>$D35="日"</formula>
    </cfRule>
    <cfRule type="expression" dxfId="26" priority="3">
      <formula>$D35="土"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E0F816EE-C36B-46F2-92F6-3B1446BB240A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B5:I5 C6:I34 B6:B35</xm:sqref>
        </x14:conditionalFormatting>
        <x14:conditionalFormatting xmlns:xm="http://schemas.microsoft.com/office/excel/2006/main">
          <x14:cfRule type="expression" priority="1" id="{352C30D5-DD04-498F-BE1E-E48EAA51CA61}">
            <xm:f>COUNTIF('祝日リスト(いじらないこと)'!$A$1:$B$21,$B35)=1</xm:f>
            <x14:dxf>
              <fill>
                <patternFill>
                  <bgColor theme="9" tint="0.59996337778862885"/>
                </patternFill>
              </fill>
            </x14:dxf>
          </x14:cfRule>
          <xm:sqref>C35:I35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3FC2C-AA4B-49A9-AF84-87BE3BB0635F}">
  <sheetPr codeName="Sheet10">
    <pageSetUpPr fitToPage="1"/>
  </sheetPr>
  <dimension ref="A1:J39"/>
  <sheetViews>
    <sheetView topLeftCell="A19" zoomScale="70" zoomScaleNormal="70" workbookViewId="0">
      <selection activeCell="F36" sqref="F36"/>
    </sheetView>
  </sheetViews>
  <sheetFormatPr defaultColWidth="9" defaultRowHeight="13" x14ac:dyDescent="0.2"/>
  <cols>
    <col min="1" max="1" width="1.36328125" style="1" customWidth="1"/>
    <col min="2" max="2" width="3.6328125" style="1" customWidth="1"/>
    <col min="3" max="3" width="2.81640625" style="1" customWidth="1"/>
    <col min="4" max="4" width="5" style="1" customWidth="1"/>
    <col min="5" max="6" width="23" style="1" customWidth="1"/>
    <col min="7" max="7" width="12.36328125" style="1" customWidth="1"/>
    <col min="8" max="8" width="14.36328125" style="1" customWidth="1"/>
    <col min="9" max="9" width="21.36328125" style="1" customWidth="1"/>
    <col min="10" max="10" width="1" style="1" customWidth="1"/>
    <col min="11" max="16384" width="9" style="1"/>
  </cols>
  <sheetData>
    <row r="1" spans="1:10" ht="24.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4.75" customHeight="1" x14ac:dyDescent="0.2">
      <c r="A2" s="4"/>
      <c r="B2" s="60" t="s">
        <v>60</v>
      </c>
      <c r="C2" s="60"/>
      <c r="D2" s="60"/>
      <c r="E2" s="60"/>
      <c r="F2" s="60"/>
      <c r="G2" s="61">
        <f>表紙!C5</f>
        <v>0</v>
      </c>
      <c r="H2" s="61"/>
      <c r="I2" s="61"/>
      <c r="J2" s="5"/>
    </row>
    <row r="3" spans="1:10" ht="32.5" customHeight="1" x14ac:dyDescent="0.2">
      <c r="A3" s="4"/>
      <c r="B3" s="59"/>
      <c r="C3" s="59"/>
      <c r="D3" s="59"/>
      <c r="E3" s="31" t="s">
        <v>22</v>
      </c>
      <c r="F3" s="31" t="s">
        <v>20</v>
      </c>
      <c r="G3" s="32" t="s">
        <v>24</v>
      </c>
      <c r="H3" s="32" t="s">
        <v>25</v>
      </c>
      <c r="I3" s="31" t="s">
        <v>19</v>
      </c>
      <c r="J3" s="5"/>
    </row>
    <row r="4" spans="1:10" ht="35.5" customHeight="1" x14ac:dyDescent="0.2">
      <c r="A4" s="4"/>
      <c r="B4" s="62" t="s">
        <v>27</v>
      </c>
      <c r="C4" s="63"/>
      <c r="D4" s="64"/>
      <c r="E4" s="34" t="s">
        <v>28</v>
      </c>
      <c r="F4" s="35" t="s">
        <v>29</v>
      </c>
      <c r="G4" s="36"/>
      <c r="H4" s="37" t="s">
        <v>31</v>
      </c>
      <c r="I4" s="38" t="s">
        <v>30</v>
      </c>
      <c r="J4" s="5"/>
    </row>
    <row r="5" spans="1:10" ht="21.75" customHeight="1" x14ac:dyDescent="0.2">
      <c r="A5" s="5"/>
      <c r="B5" s="40">
        <v>45597</v>
      </c>
      <c r="C5" s="30" t="s">
        <v>18</v>
      </c>
      <c r="D5" s="41" t="str">
        <f>TEXT(B5,"aaa")</f>
        <v>金</v>
      </c>
      <c r="E5" s="30"/>
      <c r="F5" s="30"/>
      <c r="G5" s="30"/>
      <c r="H5" s="30"/>
      <c r="I5" s="30"/>
      <c r="J5" s="7"/>
    </row>
    <row r="6" spans="1:10" ht="21.75" customHeight="1" x14ac:dyDescent="0.2">
      <c r="A6" s="5"/>
      <c r="B6" s="40">
        <v>45598</v>
      </c>
      <c r="C6" s="30" t="s">
        <v>18</v>
      </c>
      <c r="D6" s="41" t="str">
        <f t="shared" ref="D6:D34" si="0">TEXT(B6,"aaa")</f>
        <v>土</v>
      </c>
      <c r="E6" s="33"/>
      <c r="F6" s="33"/>
      <c r="G6" s="33"/>
      <c r="H6" s="33"/>
      <c r="I6" s="33"/>
      <c r="J6" s="7"/>
    </row>
    <row r="7" spans="1:10" ht="21.75" customHeight="1" x14ac:dyDescent="0.2">
      <c r="A7" s="5"/>
      <c r="B7" s="40">
        <v>45599</v>
      </c>
      <c r="C7" s="30" t="s">
        <v>18</v>
      </c>
      <c r="D7" s="41" t="str">
        <f t="shared" si="0"/>
        <v>日</v>
      </c>
      <c r="E7" s="2"/>
      <c r="F7" s="2"/>
      <c r="G7" s="2"/>
      <c r="H7" s="2"/>
      <c r="I7" s="2"/>
      <c r="J7" s="7"/>
    </row>
    <row r="8" spans="1:10" ht="21.75" customHeight="1" x14ac:dyDescent="0.2">
      <c r="A8" s="5"/>
      <c r="B8" s="40">
        <v>45600</v>
      </c>
      <c r="C8" s="30" t="s">
        <v>18</v>
      </c>
      <c r="D8" s="41" t="str">
        <f t="shared" si="0"/>
        <v>月</v>
      </c>
      <c r="E8" s="2"/>
      <c r="F8" s="2"/>
      <c r="G8" s="2"/>
      <c r="H8" s="2"/>
      <c r="I8" s="2"/>
      <c r="J8" s="7"/>
    </row>
    <row r="9" spans="1:10" ht="21.75" customHeight="1" x14ac:dyDescent="0.2">
      <c r="A9" s="5"/>
      <c r="B9" s="40">
        <v>45601</v>
      </c>
      <c r="C9" s="30" t="s">
        <v>18</v>
      </c>
      <c r="D9" s="41" t="str">
        <f t="shared" si="0"/>
        <v>火</v>
      </c>
      <c r="E9" s="2"/>
      <c r="F9" s="2"/>
      <c r="G9" s="2"/>
      <c r="H9" s="2"/>
      <c r="I9" s="2"/>
      <c r="J9" s="7"/>
    </row>
    <row r="10" spans="1:10" ht="21.75" customHeight="1" x14ac:dyDescent="0.2">
      <c r="A10" s="5"/>
      <c r="B10" s="40">
        <v>45602</v>
      </c>
      <c r="C10" s="30" t="s">
        <v>18</v>
      </c>
      <c r="D10" s="41" t="str">
        <f t="shared" si="0"/>
        <v>水</v>
      </c>
      <c r="E10" s="2"/>
      <c r="F10" s="2"/>
      <c r="G10" s="2"/>
      <c r="H10" s="2"/>
      <c r="I10" s="2"/>
      <c r="J10" s="7"/>
    </row>
    <row r="11" spans="1:10" ht="21.75" customHeight="1" x14ac:dyDescent="0.2">
      <c r="A11" s="5"/>
      <c r="B11" s="40">
        <v>45603</v>
      </c>
      <c r="C11" s="30" t="s">
        <v>18</v>
      </c>
      <c r="D11" s="41" t="str">
        <f t="shared" si="0"/>
        <v>木</v>
      </c>
      <c r="E11" s="2"/>
      <c r="F11" s="2"/>
      <c r="G11" s="2"/>
      <c r="H11" s="2"/>
      <c r="I11" s="2"/>
      <c r="J11" s="7"/>
    </row>
    <row r="12" spans="1:10" ht="21.75" customHeight="1" x14ac:dyDescent="0.2">
      <c r="A12" s="5"/>
      <c r="B12" s="40">
        <v>45604</v>
      </c>
      <c r="C12" s="30" t="s">
        <v>18</v>
      </c>
      <c r="D12" s="41" t="str">
        <f t="shared" si="0"/>
        <v>金</v>
      </c>
      <c r="E12" s="30"/>
      <c r="F12" s="30"/>
      <c r="G12" s="30"/>
      <c r="H12" s="30"/>
      <c r="I12" s="30"/>
      <c r="J12" s="7"/>
    </row>
    <row r="13" spans="1:10" ht="21.75" customHeight="1" x14ac:dyDescent="0.2">
      <c r="A13" s="5"/>
      <c r="B13" s="40">
        <v>45605</v>
      </c>
      <c r="C13" s="30" t="s">
        <v>18</v>
      </c>
      <c r="D13" s="41" t="str">
        <f t="shared" si="0"/>
        <v>土</v>
      </c>
      <c r="E13" s="33"/>
      <c r="F13" s="33"/>
      <c r="G13" s="33"/>
      <c r="H13" s="33"/>
      <c r="I13" s="33"/>
      <c r="J13" s="7"/>
    </row>
    <row r="14" spans="1:10" ht="21.75" customHeight="1" x14ac:dyDescent="0.2">
      <c r="A14" s="5"/>
      <c r="B14" s="40">
        <v>45606</v>
      </c>
      <c r="C14" s="30" t="s">
        <v>18</v>
      </c>
      <c r="D14" s="41" t="str">
        <f t="shared" si="0"/>
        <v>日</v>
      </c>
      <c r="E14" s="2"/>
      <c r="F14" s="2"/>
      <c r="G14" s="2"/>
      <c r="H14" s="2"/>
      <c r="I14" s="2"/>
      <c r="J14" s="7"/>
    </row>
    <row r="15" spans="1:10" ht="21.75" customHeight="1" x14ac:dyDescent="0.2">
      <c r="A15" s="5"/>
      <c r="B15" s="40">
        <v>45607</v>
      </c>
      <c r="C15" s="30" t="s">
        <v>18</v>
      </c>
      <c r="D15" s="41" t="str">
        <f t="shared" si="0"/>
        <v>月</v>
      </c>
      <c r="E15" s="2"/>
      <c r="F15" s="2"/>
      <c r="G15" s="2"/>
      <c r="H15" s="2"/>
      <c r="I15" s="2"/>
      <c r="J15" s="7"/>
    </row>
    <row r="16" spans="1:10" ht="21.75" customHeight="1" x14ac:dyDescent="0.2">
      <c r="A16" s="5"/>
      <c r="B16" s="40">
        <v>45608</v>
      </c>
      <c r="C16" s="30" t="s">
        <v>18</v>
      </c>
      <c r="D16" s="41" t="str">
        <f t="shared" si="0"/>
        <v>火</v>
      </c>
      <c r="E16" s="2"/>
      <c r="F16" s="2"/>
      <c r="G16" s="2"/>
      <c r="H16" s="2"/>
      <c r="I16" s="2"/>
      <c r="J16" s="7"/>
    </row>
    <row r="17" spans="1:10" ht="21.75" customHeight="1" x14ac:dyDescent="0.2">
      <c r="A17" s="5"/>
      <c r="B17" s="40">
        <v>45609</v>
      </c>
      <c r="C17" s="30" t="s">
        <v>18</v>
      </c>
      <c r="D17" s="41" t="str">
        <f t="shared" si="0"/>
        <v>水</v>
      </c>
      <c r="E17" s="2"/>
      <c r="F17" s="2"/>
      <c r="G17" s="2"/>
      <c r="H17" s="2"/>
      <c r="I17" s="2"/>
      <c r="J17" s="7"/>
    </row>
    <row r="18" spans="1:10" ht="21.75" customHeight="1" x14ac:dyDescent="0.2">
      <c r="A18" s="5"/>
      <c r="B18" s="40">
        <v>45610</v>
      </c>
      <c r="C18" s="30" t="s">
        <v>18</v>
      </c>
      <c r="D18" s="41" t="str">
        <f t="shared" si="0"/>
        <v>木</v>
      </c>
      <c r="E18" s="2"/>
      <c r="F18" s="2"/>
      <c r="G18" s="2"/>
      <c r="H18" s="2"/>
      <c r="I18" s="2"/>
      <c r="J18" s="7"/>
    </row>
    <row r="19" spans="1:10" ht="21.75" customHeight="1" x14ac:dyDescent="0.2">
      <c r="A19" s="5"/>
      <c r="B19" s="40">
        <v>45611</v>
      </c>
      <c r="C19" s="30" t="s">
        <v>18</v>
      </c>
      <c r="D19" s="41" t="str">
        <f t="shared" si="0"/>
        <v>金</v>
      </c>
      <c r="E19" s="30"/>
      <c r="F19" s="30"/>
      <c r="G19" s="30"/>
      <c r="H19" s="30"/>
      <c r="I19" s="30"/>
      <c r="J19" s="7"/>
    </row>
    <row r="20" spans="1:10" ht="21.75" customHeight="1" x14ac:dyDescent="0.2">
      <c r="A20" s="4"/>
      <c r="B20" s="40">
        <v>45612</v>
      </c>
      <c r="C20" s="30" t="s">
        <v>18</v>
      </c>
      <c r="D20" s="41" t="str">
        <f t="shared" si="0"/>
        <v>土</v>
      </c>
      <c r="E20" s="33"/>
      <c r="F20" s="33"/>
      <c r="G20" s="33"/>
      <c r="H20" s="33"/>
      <c r="I20" s="33"/>
      <c r="J20" s="7"/>
    </row>
    <row r="21" spans="1:10" ht="21.75" customHeight="1" x14ac:dyDescent="0.2">
      <c r="A21" s="4"/>
      <c r="B21" s="40">
        <v>45613</v>
      </c>
      <c r="C21" s="30" t="s">
        <v>18</v>
      </c>
      <c r="D21" s="41" t="str">
        <f t="shared" si="0"/>
        <v>日</v>
      </c>
      <c r="E21" s="2"/>
      <c r="F21" s="2"/>
      <c r="G21" s="2"/>
      <c r="H21" s="2"/>
      <c r="I21" s="2"/>
      <c r="J21" s="7"/>
    </row>
    <row r="22" spans="1:10" ht="21.75" customHeight="1" x14ac:dyDescent="0.2">
      <c r="A22" s="4"/>
      <c r="B22" s="40">
        <v>45614</v>
      </c>
      <c r="C22" s="30" t="s">
        <v>18</v>
      </c>
      <c r="D22" s="41" t="str">
        <f t="shared" si="0"/>
        <v>月</v>
      </c>
      <c r="E22" s="2"/>
      <c r="F22" s="2"/>
      <c r="G22" s="2"/>
      <c r="H22" s="2"/>
      <c r="I22" s="2"/>
      <c r="J22" s="7"/>
    </row>
    <row r="23" spans="1:10" ht="21.75" customHeight="1" x14ac:dyDescent="0.2">
      <c r="A23" s="5"/>
      <c r="B23" s="40">
        <v>45615</v>
      </c>
      <c r="C23" s="30" t="s">
        <v>18</v>
      </c>
      <c r="D23" s="41" t="str">
        <f t="shared" si="0"/>
        <v>火</v>
      </c>
      <c r="E23" s="2"/>
      <c r="F23" s="2"/>
      <c r="G23" s="2"/>
      <c r="H23" s="2"/>
      <c r="I23" s="2"/>
      <c r="J23" s="7"/>
    </row>
    <row r="24" spans="1:10" ht="21.75" customHeight="1" x14ac:dyDescent="0.2">
      <c r="A24" s="4"/>
      <c r="B24" s="40">
        <v>45616</v>
      </c>
      <c r="C24" s="30" t="s">
        <v>18</v>
      </c>
      <c r="D24" s="41" t="str">
        <f t="shared" si="0"/>
        <v>水</v>
      </c>
      <c r="E24" s="2"/>
      <c r="F24" s="2"/>
      <c r="G24" s="2"/>
      <c r="H24" s="2"/>
      <c r="I24" s="2"/>
      <c r="J24" s="7"/>
    </row>
    <row r="25" spans="1:10" ht="21.75" customHeight="1" x14ac:dyDescent="0.2">
      <c r="A25" s="4"/>
      <c r="B25" s="40">
        <v>45617</v>
      </c>
      <c r="C25" s="30" t="s">
        <v>18</v>
      </c>
      <c r="D25" s="41" t="str">
        <f t="shared" si="0"/>
        <v>木</v>
      </c>
      <c r="E25" s="2"/>
      <c r="F25" s="2"/>
      <c r="G25" s="2"/>
      <c r="H25" s="2"/>
      <c r="I25" s="2"/>
      <c r="J25" s="7"/>
    </row>
    <row r="26" spans="1:10" ht="21.75" customHeight="1" x14ac:dyDescent="0.2">
      <c r="A26" s="4"/>
      <c r="B26" s="40">
        <v>45618</v>
      </c>
      <c r="C26" s="30" t="s">
        <v>18</v>
      </c>
      <c r="D26" s="41" t="str">
        <f t="shared" si="0"/>
        <v>金</v>
      </c>
      <c r="E26" s="30"/>
      <c r="F26" s="30"/>
      <c r="G26" s="30"/>
      <c r="H26" s="30"/>
      <c r="I26" s="30"/>
      <c r="J26" s="7"/>
    </row>
    <row r="27" spans="1:10" ht="21.75" customHeight="1" x14ac:dyDescent="0.2">
      <c r="A27" s="4"/>
      <c r="B27" s="40">
        <v>45619</v>
      </c>
      <c r="C27" s="30" t="s">
        <v>18</v>
      </c>
      <c r="D27" s="41" t="str">
        <f t="shared" si="0"/>
        <v>土</v>
      </c>
      <c r="E27" s="33"/>
      <c r="F27" s="33"/>
      <c r="G27" s="33"/>
      <c r="H27" s="33"/>
      <c r="I27" s="33"/>
      <c r="J27" s="7"/>
    </row>
    <row r="28" spans="1:10" ht="21.75" customHeight="1" x14ac:dyDescent="0.2">
      <c r="A28" s="4"/>
      <c r="B28" s="40">
        <v>45620</v>
      </c>
      <c r="C28" s="30" t="s">
        <v>18</v>
      </c>
      <c r="D28" s="41" t="str">
        <f t="shared" si="0"/>
        <v>日</v>
      </c>
      <c r="E28" s="2"/>
      <c r="F28" s="2"/>
      <c r="G28" s="2"/>
      <c r="H28" s="2"/>
      <c r="I28" s="2"/>
      <c r="J28" s="7"/>
    </row>
    <row r="29" spans="1:10" ht="21.75" customHeight="1" x14ac:dyDescent="0.2">
      <c r="A29" s="4"/>
      <c r="B29" s="40">
        <v>45621</v>
      </c>
      <c r="C29" s="30" t="s">
        <v>18</v>
      </c>
      <c r="D29" s="41" t="str">
        <f t="shared" si="0"/>
        <v>月</v>
      </c>
      <c r="E29" s="2"/>
      <c r="F29" s="2"/>
      <c r="G29" s="2"/>
      <c r="H29" s="2"/>
      <c r="I29" s="2"/>
      <c r="J29" s="7"/>
    </row>
    <row r="30" spans="1:10" ht="21.75" customHeight="1" x14ac:dyDescent="0.2">
      <c r="A30" s="5"/>
      <c r="B30" s="40">
        <v>45622</v>
      </c>
      <c r="C30" s="30" t="s">
        <v>18</v>
      </c>
      <c r="D30" s="41" t="str">
        <f t="shared" si="0"/>
        <v>火</v>
      </c>
      <c r="E30" s="2"/>
      <c r="F30" s="2"/>
      <c r="G30" s="2"/>
      <c r="H30" s="2"/>
      <c r="I30" s="2"/>
      <c r="J30" s="7"/>
    </row>
    <row r="31" spans="1:10" ht="21.75" customHeight="1" x14ac:dyDescent="0.2">
      <c r="A31" s="4"/>
      <c r="B31" s="40">
        <v>45623</v>
      </c>
      <c r="C31" s="30" t="s">
        <v>18</v>
      </c>
      <c r="D31" s="41" t="str">
        <f t="shared" si="0"/>
        <v>水</v>
      </c>
      <c r="E31" s="2"/>
      <c r="F31" s="2"/>
      <c r="G31" s="2"/>
      <c r="H31" s="2"/>
      <c r="I31" s="2"/>
      <c r="J31" s="7"/>
    </row>
    <row r="32" spans="1:10" ht="21.75" customHeight="1" x14ac:dyDescent="0.2">
      <c r="A32" s="5"/>
      <c r="B32" s="40">
        <v>45624</v>
      </c>
      <c r="C32" s="30" t="s">
        <v>18</v>
      </c>
      <c r="D32" s="41" t="str">
        <f t="shared" si="0"/>
        <v>木</v>
      </c>
      <c r="E32" s="2"/>
      <c r="F32" s="2"/>
      <c r="G32" s="2"/>
      <c r="H32" s="2"/>
      <c r="I32" s="2"/>
      <c r="J32" s="7"/>
    </row>
    <row r="33" spans="1:10" ht="21.75" customHeight="1" x14ac:dyDescent="0.2">
      <c r="A33" s="5"/>
      <c r="B33" s="40">
        <v>45625</v>
      </c>
      <c r="C33" s="30" t="s">
        <v>18</v>
      </c>
      <c r="D33" s="41" t="str">
        <f t="shared" si="0"/>
        <v>金</v>
      </c>
      <c r="E33" s="30"/>
      <c r="F33" s="30"/>
      <c r="G33" s="30"/>
      <c r="H33" s="30"/>
      <c r="I33" s="30"/>
      <c r="J33" s="7"/>
    </row>
    <row r="34" spans="1:10" ht="21.75" customHeight="1" x14ac:dyDescent="0.2">
      <c r="A34" s="5"/>
      <c r="B34" s="40">
        <v>45626</v>
      </c>
      <c r="C34" s="30" t="s">
        <v>18</v>
      </c>
      <c r="D34" s="41" t="str">
        <f t="shared" si="0"/>
        <v>土</v>
      </c>
      <c r="E34" s="33"/>
      <c r="F34" s="33"/>
      <c r="G34" s="33"/>
      <c r="H34" s="33"/>
      <c r="I34" s="33"/>
      <c r="J34" s="7"/>
    </row>
    <row r="35" spans="1:10" s="3" customFormat="1" ht="21.75" customHeight="1" x14ac:dyDescent="0.2">
      <c r="A35" s="6"/>
      <c r="B35" s="6"/>
      <c r="C35" s="6"/>
      <c r="D35" s="6"/>
      <c r="E35" s="6"/>
      <c r="F35" s="6"/>
      <c r="G35" s="6"/>
      <c r="H35" s="6"/>
      <c r="I35" s="9"/>
      <c r="J35" s="8"/>
    </row>
    <row r="36" spans="1:10" s="3" customFormat="1" ht="11.25" customHeight="1" x14ac:dyDescent="0.2">
      <c r="A36" s="6"/>
      <c r="B36" s="6"/>
      <c r="C36" s="6"/>
      <c r="D36" s="6"/>
      <c r="E36" s="6"/>
      <c r="F36" s="6">
        <f>COUNTA(F5:F34)</f>
        <v>0</v>
      </c>
      <c r="G36" s="6">
        <f>SUM(G5:G34)</f>
        <v>0</v>
      </c>
      <c r="H36" s="6">
        <f>SUM(H5:H34)</f>
        <v>0</v>
      </c>
      <c r="I36" s="9"/>
      <c r="J36" s="8"/>
    </row>
    <row r="37" spans="1:10" s="3" customFormat="1" ht="4.5" customHeight="1" x14ac:dyDescent="0.2">
      <c r="A37" s="6"/>
      <c r="B37" s="6"/>
      <c r="C37" s="6"/>
      <c r="D37" s="6"/>
      <c r="E37" s="6"/>
      <c r="F37" s="10"/>
      <c r="G37" s="10"/>
      <c r="H37" s="10"/>
      <c r="I37" s="10"/>
      <c r="J37" s="8"/>
    </row>
    <row r="38" spans="1:10" s="3" customFormat="1" x14ac:dyDescent="0.2"/>
    <row r="39" spans="1:10" x14ac:dyDescent="0.2">
      <c r="E39" s="43"/>
    </row>
  </sheetData>
  <mergeCells count="4">
    <mergeCell ref="B2:F2"/>
    <mergeCell ref="G2:I2"/>
    <mergeCell ref="B3:D3"/>
    <mergeCell ref="B4:D4"/>
  </mergeCells>
  <phoneticPr fontId="2"/>
  <conditionalFormatting sqref="B5:I34">
    <cfRule type="expression" dxfId="23" priority="2">
      <formula>$D5="日"</formula>
    </cfRule>
    <cfRule type="expression" dxfId="22" priority="3">
      <formula>$D5="土"</formula>
    </cfRule>
  </conditionalFormatting>
  <pageMargins left="0.59055118110236227" right="0.39370078740157483" top="0.98425196850393704" bottom="0.98425196850393704" header="0.51181102362204722" footer="0.51181102362204722"/>
  <pageSetup paperSize="9" scale="87" orientation="portrait" blackAndWhite="1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74E0E9C-2926-42C9-B0C5-AF3A998ADF85}">
            <xm:f>COUNTIF('祝日リスト(いじらないこと)'!$A$1:$B$21,$B5)=1</xm:f>
            <x14:dxf>
              <fill>
                <patternFill>
                  <bgColor theme="9" tint="0.59996337778862885"/>
                </patternFill>
              </fill>
            </x14:dxf>
          </x14:cfRule>
          <xm:sqref>B5:I34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表紙</vt:lpstr>
      <vt:lpstr>R6年4月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R7,1月</vt:lpstr>
      <vt:lpstr>2月</vt:lpstr>
      <vt:lpstr>3月</vt:lpstr>
      <vt:lpstr>祝日リスト(いじらないこと)</vt:lpstr>
      <vt:lpstr>表紙!Print_Area</vt:lpstr>
      <vt:lpstr>祝日リスト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</dc:creator>
  <cp:lastModifiedBy>aina-009</cp:lastModifiedBy>
  <cp:lastPrinted>2023-02-03T01:51:06Z</cp:lastPrinted>
  <dcterms:created xsi:type="dcterms:W3CDTF">2006-04-08T06:18:13Z</dcterms:created>
  <dcterms:modified xsi:type="dcterms:W3CDTF">2024-04-21T09:10:38Z</dcterms:modified>
</cp:coreProperties>
</file>