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.126\disk1\団体利用・環境学習\6_学校 環境学習 事前申し込み関連\2025年度（R7年度）の事前申し込み\"/>
    </mc:Choice>
  </mc:AlternateContent>
  <xr:revisionPtr revIDLastSave="0" documentId="13_ncr:1_{82237D4A-00DC-4ABD-9752-C681A69F3665}" xr6:coauthVersionLast="36" xr6:coauthVersionMax="36" xr10:uidLastSave="{00000000-0000-0000-0000-000000000000}"/>
  <bookViews>
    <workbookView xWindow="0" yWindow="0" windowWidth="11124" windowHeight="8616" xr2:uid="{3C500696-7133-4574-8503-277AF0B7CB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" l="1"/>
  <c r="AC12" i="1"/>
  <c r="AC11" i="1"/>
  <c r="AC2" i="1"/>
  <c r="Z2" i="1"/>
  <c r="W8" i="1"/>
  <c r="Z12" i="1"/>
  <c r="Z11" i="1"/>
  <c r="W12" i="1"/>
  <c r="W11" i="1"/>
  <c r="AC3" i="1"/>
  <c r="AC4" i="1"/>
  <c r="AC5" i="1"/>
  <c r="AC6" i="1"/>
  <c r="AC7" i="1"/>
  <c r="AC8" i="1"/>
  <c r="AC9" i="1"/>
  <c r="AC10" i="1"/>
  <c r="Z3" i="1"/>
  <c r="Z4" i="1"/>
  <c r="Z5" i="1"/>
  <c r="Z6" i="1"/>
  <c r="Z7" i="1"/>
  <c r="Z8" i="1"/>
  <c r="Z9" i="1"/>
  <c r="Z10" i="1"/>
  <c r="W3" i="1"/>
  <c r="W4" i="1"/>
  <c r="W5" i="1"/>
  <c r="W6" i="1"/>
  <c r="W7" i="1"/>
  <c r="W9" i="1"/>
  <c r="W10" i="1"/>
  <c r="AD11" i="1"/>
  <c r="AD5" i="1"/>
  <c r="AD6" i="1"/>
  <c r="AD7" i="1"/>
  <c r="AD4" i="1"/>
  <c r="AD8" i="1"/>
  <c r="AD9" i="1"/>
  <c r="AD2" i="1"/>
  <c r="AD10" i="1"/>
  <c r="AD3" i="1"/>
  <c r="AD12" i="1"/>
  <c r="AA5" i="1"/>
  <c r="AA3" i="1"/>
  <c r="AA6" i="1"/>
  <c r="AA7" i="1"/>
  <c r="AA4" i="1"/>
  <c r="AA8" i="1"/>
  <c r="AA10" i="1"/>
  <c r="AA12" i="1"/>
  <c r="AA9" i="1"/>
  <c r="AA2" i="1"/>
  <c r="AA11" i="1"/>
  <c r="X5" i="1"/>
  <c r="X6" i="1"/>
  <c r="X7" i="1"/>
  <c r="X8" i="1"/>
  <c r="X4" i="1"/>
  <c r="X9" i="1"/>
  <c r="X2" i="1"/>
  <c r="X10" i="1"/>
  <c r="X3" i="1"/>
  <c r="X11" i="1"/>
  <c r="X12" i="1"/>
</calcChain>
</file>

<file path=xl/sharedStrings.xml><?xml version="1.0" encoding="utf-8"?>
<sst xmlns="http://schemas.openxmlformats.org/spreadsheetml/2006/main" count="133" uniqueCount="64">
  <si>
    <t>■団体名等</t>
    <rPh sb="1" eb="4">
      <t>ダンタイメイ</t>
    </rPh>
    <rPh sb="4" eb="5">
      <t>ナド</t>
    </rPh>
    <phoneticPr fontId="1"/>
  </si>
  <si>
    <t>■来園希望日１回目</t>
    <rPh sb="1" eb="3">
      <t>ライエン</t>
    </rPh>
    <rPh sb="3" eb="6">
      <t>キボウビ</t>
    </rPh>
    <rPh sb="7" eb="8">
      <t>カイ</t>
    </rPh>
    <rPh sb="8" eb="9">
      <t>メ</t>
    </rPh>
    <phoneticPr fontId="1"/>
  </si>
  <si>
    <t>■来園希望日２回目</t>
    <rPh sb="1" eb="3">
      <t>ライエン</t>
    </rPh>
    <rPh sb="3" eb="6">
      <t>キボウビ</t>
    </rPh>
    <rPh sb="7" eb="8">
      <t>カイ</t>
    </rPh>
    <rPh sb="8" eb="9">
      <t>メ</t>
    </rPh>
    <phoneticPr fontId="1"/>
  </si>
  <si>
    <t>■来園希望日３回目</t>
    <rPh sb="1" eb="3">
      <t>ライエン</t>
    </rPh>
    <rPh sb="3" eb="6">
      <t>キボウビ</t>
    </rPh>
    <rPh sb="7" eb="8">
      <t>カイ</t>
    </rPh>
    <rPh sb="8" eb="9">
      <t>メ</t>
    </rPh>
    <phoneticPr fontId="1"/>
  </si>
  <si>
    <t>①</t>
    <phoneticPr fontId="1"/>
  </si>
  <si>
    <t>③</t>
    <phoneticPr fontId="1"/>
  </si>
  <si>
    <t>⑤</t>
    <phoneticPr fontId="1"/>
  </si>
  <si>
    <t>⑦</t>
    <phoneticPr fontId="1"/>
  </si>
  <si>
    <t>⑨</t>
    <phoneticPr fontId="1"/>
  </si>
  <si>
    <t>②</t>
    <phoneticPr fontId="1"/>
  </si>
  <si>
    <t>④</t>
    <phoneticPr fontId="1"/>
  </si>
  <si>
    <t>⑥</t>
    <phoneticPr fontId="1"/>
  </si>
  <si>
    <t>⑧</t>
    <phoneticPr fontId="1"/>
  </si>
  <si>
    <t>⑩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</si>
  <si>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</si>
  <si>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</si>
  <si>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</si>
  <si>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クラフト体験（※有料）</t>
    <rPh sb="4" eb="6">
      <t>タイケン</t>
    </rPh>
    <rPh sb="8" eb="10">
      <t>ユウリョウ</t>
    </rPh>
    <phoneticPr fontId="1"/>
  </si>
  <si>
    <t>田植え・稲刈り体験（※有料）</t>
    <rPh sb="0" eb="2">
      <t>タウ</t>
    </rPh>
    <rPh sb="4" eb="6">
      <t>イネカ</t>
    </rPh>
    <rPh sb="7" eb="9">
      <t>タイケン</t>
    </rPh>
    <rPh sb="11" eb="13">
      <t>ユウリョウ</t>
    </rPh>
    <phoneticPr fontId="1"/>
  </si>
  <si>
    <t>クイズラリー</t>
    <phoneticPr fontId="1"/>
  </si>
  <si>
    <t>自然観察</t>
    <rPh sb="0" eb="2">
      <t>シゼン</t>
    </rPh>
    <rPh sb="2" eb="4">
      <t>カンサツ</t>
    </rPh>
    <phoneticPr fontId="1"/>
  </si>
  <si>
    <t>収穫体験（※原則年１回）</t>
    <rPh sb="0" eb="2">
      <t>シュウカク</t>
    </rPh>
    <rPh sb="2" eb="4">
      <t>タイケン</t>
    </rPh>
    <rPh sb="6" eb="8">
      <t>ゲンソク</t>
    </rPh>
    <rPh sb="8" eb="9">
      <t>ネン</t>
    </rPh>
    <rPh sb="10" eb="11">
      <t>カイ</t>
    </rPh>
    <phoneticPr fontId="1"/>
  </si>
  <si>
    <t>古民家見学</t>
    <rPh sb="0" eb="5">
      <t>コミンカケンガク</t>
    </rPh>
    <phoneticPr fontId="1"/>
  </si>
  <si>
    <t>水辺の生きもの観察（採取・ふれあい）</t>
    <rPh sb="0" eb="2">
      <t>ミズベ</t>
    </rPh>
    <rPh sb="3" eb="4">
      <t>イ</t>
    </rPh>
    <rPh sb="7" eb="9">
      <t>カンサツ</t>
    </rPh>
    <rPh sb="10" eb="12">
      <t>サイシュ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</si>
  <si>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</si>
  <si>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</si>
  <si>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学校名／学年</t>
    <rPh sb="0" eb="3">
      <t>ガッコウメイ</t>
    </rPh>
    <rPh sb="4" eb="6">
      <t>ガクネン</t>
    </rPh>
    <phoneticPr fontId="1"/>
  </si>
  <si>
    <t>来園予定概数</t>
    <rPh sb="0" eb="2">
      <t>ライエン</t>
    </rPh>
    <rPh sb="2" eb="4">
      <t>ヨテイ</t>
    </rPh>
    <rPh sb="4" eb="6">
      <t>ガイスウ</t>
    </rPh>
    <phoneticPr fontId="1"/>
  </si>
  <si>
    <t>児童・生徒</t>
    <rPh sb="0" eb="2">
      <t>ジドウ</t>
    </rPh>
    <rPh sb="3" eb="5">
      <t>セイト</t>
    </rPh>
    <phoneticPr fontId="1"/>
  </si>
  <si>
    <t>名、</t>
    <rPh sb="0" eb="1">
      <t>メイ</t>
    </rPh>
    <phoneticPr fontId="1"/>
  </si>
  <si>
    <t>引率者</t>
    <rPh sb="0" eb="2">
      <t>インソツ</t>
    </rPh>
    <rPh sb="2" eb="3">
      <t>シャ</t>
    </rPh>
    <phoneticPr fontId="1"/>
  </si>
  <si>
    <t>名</t>
    <rPh sb="0" eb="1">
      <t>メイ</t>
    </rPh>
    <phoneticPr fontId="1"/>
  </si>
  <si>
    <t>合計</t>
    <rPh sb="0" eb="1">
      <t>ゴウ</t>
    </rPh>
    <rPh sb="1" eb="2">
      <t>ケイ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</si>
  <si>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</si>
  <si>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</si>
  <si>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</si>
  <si>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FAX番号</t>
    <rPh sb="3" eb="5">
      <t>バンゴウ</t>
    </rPh>
    <phoneticPr fontId="1"/>
  </si>
  <si>
    <t>／（学年</t>
    <phoneticPr fontId="1"/>
  </si>
  <si>
    <t>年生　）</t>
    <phoneticPr fontId="1"/>
  </si>
  <si>
    <t>（</t>
    <phoneticPr fontId="1"/>
  </si>
  <si>
    <t>）</t>
    <phoneticPr fontId="1"/>
  </si>
  <si>
    <t>　あいな里山公園　E-mail：aina@kobe-park.or.jp</t>
    <rPh sb="4" eb="8">
      <t>サトヤマコウエン</t>
    </rPh>
    <phoneticPr fontId="1"/>
  </si>
  <si>
    <t>ご担当者（※申込時点）</t>
    <rPh sb="1" eb="4">
      <t>タントウシャ</t>
    </rPh>
    <rPh sb="6" eb="8">
      <t>モウシコミ</t>
    </rPh>
    <rPh sb="8" eb="10">
      <t>ジテン</t>
    </rPh>
    <phoneticPr fontId="1"/>
  </si>
  <si>
    <r>
      <t>希望する体験内容</t>
    </r>
    <r>
      <rPr>
        <sz val="8"/>
        <color theme="1"/>
        <rFont val="游ゴシック"/>
        <family val="3"/>
        <charset val="128"/>
        <scheme val="minor"/>
      </rPr>
      <t>※プルダウンより選択</t>
    </r>
    <rPh sb="16" eb="18">
      <t>センタク</t>
    </rPh>
    <phoneticPr fontId="1"/>
  </si>
  <si>
    <t>　希望する体験内容一覧</t>
    <rPh sb="1" eb="3">
      <t>キボウ</t>
    </rPh>
    <rPh sb="5" eb="7">
      <t>タイケン</t>
    </rPh>
    <rPh sb="7" eb="9">
      <t>ナイヨウ</t>
    </rPh>
    <rPh sb="9" eb="11">
      <t>イチラン</t>
    </rPh>
    <phoneticPr fontId="1"/>
  </si>
  <si>
    <t>●令和7年度　あいな里山公園 学校団体利用日程 事前申込書●</t>
    <rPh sb="21" eb="23">
      <t>ニッテイ</t>
    </rPh>
    <phoneticPr fontId="1"/>
  </si>
  <si>
    <t>原っぱ・虫取り</t>
    <rPh sb="0" eb="1">
      <t>ハラ</t>
    </rPh>
    <rPh sb="4" eb="6">
      <t>ムシト</t>
    </rPh>
    <phoneticPr fontId="1"/>
  </si>
  <si>
    <t>ササ茶作り</t>
    <rPh sb="2" eb="4">
      <t>チャヅク</t>
    </rPh>
    <phoneticPr fontId="1"/>
  </si>
  <si>
    <t>その他（　　　　　　　　　　）</t>
    <rPh sb="2" eb="3">
      <t>タ</t>
    </rPh>
    <phoneticPr fontId="1"/>
  </si>
  <si>
    <t>申込み受付期間　令和7年1月6日～1月17日（必着）</t>
    <rPh sb="0" eb="2">
      <t>モウシコ</t>
    </rPh>
    <rPh sb="3" eb="5">
      <t>ウケツケ</t>
    </rPh>
    <rPh sb="5" eb="7">
      <t>キカン</t>
    </rPh>
    <rPh sb="8" eb="10">
      <t>レイワ</t>
    </rPh>
    <rPh sb="11" eb="12">
      <t>ネン</t>
    </rPh>
    <rPh sb="13" eb="14">
      <t>ガツ</t>
    </rPh>
    <rPh sb="15" eb="16">
      <t>ニチ</t>
    </rPh>
    <rPh sb="18" eb="19">
      <t>ガツ</t>
    </rPh>
    <rPh sb="21" eb="22">
      <t>ニチ</t>
    </rPh>
    <rPh sb="23" eb="25">
      <t>ヒッチャク</t>
    </rPh>
    <phoneticPr fontId="1"/>
  </si>
  <si>
    <t>名前</t>
    <rPh sb="0" eb="2">
      <t>ナマエ</t>
    </rPh>
    <phoneticPr fontId="1"/>
  </si>
  <si>
    <t>チェック</t>
    <phoneticPr fontId="1"/>
  </si>
  <si>
    <t>リスト</t>
    <phoneticPr fontId="1"/>
  </si>
  <si>
    <t>①クイズラリー</t>
    <phoneticPr fontId="1"/>
  </si>
  <si>
    <t>②自然観察</t>
    <rPh sb="1" eb="5">
      <t>シゼンカンサツ</t>
    </rPh>
    <phoneticPr fontId="1"/>
  </si>
  <si>
    <t>③水辺の生きもの観察</t>
    <rPh sb="1" eb="3">
      <t>ミズベ</t>
    </rPh>
    <rPh sb="4" eb="5">
      <t>イ</t>
    </rPh>
    <rPh sb="8" eb="10">
      <t>カンサツ</t>
    </rPh>
    <phoneticPr fontId="1"/>
  </si>
  <si>
    <t>④収穫体験</t>
    <rPh sb="1" eb="5">
      <t>シュウカクタイケン</t>
    </rPh>
    <phoneticPr fontId="1"/>
  </si>
  <si>
    <t>⑤田植え・稲刈り体験</t>
    <rPh sb="1" eb="3">
      <t>タウ</t>
    </rPh>
    <rPh sb="5" eb="7">
      <t>イネカ</t>
    </rPh>
    <rPh sb="8" eb="10">
      <t>タイケン</t>
    </rPh>
    <phoneticPr fontId="1"/>
  </si>
  <si>
    <t>⑥古民家見学</t>
    <rPh sb="1" eb="6">
      <t>コミンカケンガク</t>
    </rPh>
    <phoneticPr fontId="1"/>
  </si>
  <si>
    <t>⑦原っぱ遊び・虫取り</t>
    <rPh sb="1" eb="2">
      <t>ハラ</t>
    </rPh>
    <rPh sb="4" eb="5">
      <t>アソ</t>
    </rPh>
    <rPh sb="7" eb="9">
      <t>ムシト</t>
    </rPh>
    <phoneticPr fontId="1"/>
  </si>
  <si>
    <t>⑧ササ茶作り</t>
    <rPh sb="3" eb="4">
      <t>チャ</t>
    </rPh>
    <rPh sb="4" eb="5">
      <t>ヅク</t>
    </rPh>
    <phoneticPr fontId="1"/>
  </si>
  <si>
    <t>⑨クラフト体験</t>
    <rPh sb="5" eb="7">
      <t>タイケン</t>
    </rPh>
    <phoneticPr fontId="1"/>
  </si>
  <si>
    <t>⑩その他</t>
    <rPh sb="3" eb="4">
      <t>タ</t>
    </rPh>
    <phoneticPr fontId="1"/>
  </si>
  <si>
    <t>未定</t>
    <rPh sb="0" eb="2">
      <t>ミテイ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</si>
</sst>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0" xfId="0" applyFill="1" applyBorder="1" applyAlignment="1">
      <alignment vertical="center"/>
    </xf>
    <xf numFmtId="0" fontId="0" fillId="3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A8006-517F-4DB5-8C52-F5066AFE5560}" name="テーブル1" displayName="テーブル1" ref="V1:X12" totalsRowShown="0">
  <autoFilter ref="V1:X12" xr:uid="{E4957C7C-393B-40DF-BF23-C14ABF6CB5C8}"/>
  <tableColumns count="3">
    <tableColumn id="1" xr3:uid="{83DB1E5D-F82E-42C7-97EB-2405BC5BF891}" name="名前"/>
    <tableColumn id="2" xr3:uid="{15275B67-B85D-4351-B644-1BF32A6C1654}" name="チェック" dataDxfId="5">
      <calculatedColumnFormula>IF(ISERROR(MATCH(テーブル1[[#This Row],[名前]],$O$12:$O$14,0)),ROW(),"")</calculatedColumnFormula>
    </tableColumn>
    <tableColumn id="3" xr3:uid="{30584745-0CD5-422B-9463-DE080679E8E8}" name="リスト" dataDxfId="2">
      <calculatedColumnFormula>IFERROR(INDIRECT("V"&amp;SMALL(テーブル1[チェック],ROW()-1)),"")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4304DF-35D2-4402-9D52-C811DE9BDEC2}" name="テーブル13" displayName="テーブル13" ref="Y1:AA12" totalsRowShown="0">
  <autoFilter ref="Y1:AA12" xr:uid="{5C1F661E-3B93-4A71-903C-61C8D2A4F276}"/>
  <tableColumns count="3">
    <tableColumn id="1" xr3:uid="{307C202E-9140-4997-A4A5-3F6861B90D61}" name="名前"/>
    <tableColumn id="2" xr3:uid="{D77393F1-708C-40A3-88C9-6FC6F9F12B4C}" name="チェック" dataDxfId="4">
      <calculatedColumnFormula>IF(ISERROR(MATCH(テーブル13[[#This Row],[名前]],$O$18:$O$20,0)),ROW(),"")</calculatedColumnFormula>
    </tableColumn>
    <tableColumn id="3" xr3:uid="{B4B58DAE-A3BC-46F4-9295-64C74E619D47}" name="リスト" dataDxfId="1">
      <calculatedColumnFormula>IFERROR(INDIRECT("Y"&amp;SMALL(テーブル13[チェック],ROW()-1)),"")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F8AFBC-FC4B-4376-BAF3-C97A4BCBDDF3}" name="テーブル134" displayName="テーブル134" ref="AB1:AD12" totalsRowShown="0">
  <autoFilter ref="AB1:AD12" xr:uid="{2AC6B0EE-5654-4796-BF48-32CBC67AE1C0}"/>
  <tableColumns count="3">
    <tableColumn id="1" xr3:uid="{4BC6746C-E18B-4827-8A3A-51F1C401081A}" name="名前"/>
    <tableColumn id="2" xr3:uid="{DFDD778F-C8D8-4DB2-8A35-86FFFCF327FA}" name="チェック" dataDxfId="3">
      <calculatedColumnFormula>IF(ISERROR(MATCH(テーブル134[[#This Row],[名前]],$O$24:$O$26,0)),ROW(),"")</calculatedColumnFormula>
    </tableColumn>
    <tableColumn id="3" xr3:uid="{E9B51E42-C5A4-40F3-A6CF-1CB62A16FAF8}" name="リスト" dataDxfId="0">
      <calculatedColumnFormula>IFERROR(INDIRECT("AB"&amp;SMALL(テーブル134[チェック],ROW()-1)),"")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3C73-AA36-4D98-8680-E95EF01BC155}">
  <dimension ref="A1:AM38"/>
  <sheetViews>
    <sheetView tabSelected="1" topLeftCell="A16" zoomScale="85" zoomScaleNormal="85" workbookViewId="0">
      <selection activeCell="U32" sqref="U32"/>
    </sheetView>
  </sheetViews>
  <sheetFormatPr defaultRowHeight="18" x14ac:dyDescent="0.45"/>
  <cols>
    <col min="1" max="20" width="4" customWidth="1"/>
    <col min="22" max="30" width="4" hidden="1" customWidth="1"/>
  </cols>
  <sheetData>
    <row r="1" spans="1:30" x14ac:dyDescent="0.45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V1" t="s">
        <v>50</v>
      </c>
      <c r="W1" t="s">
        <v>51</v>
      </c>
      <c r="X1" t="s">
        <v>52</v>
      </c>
      <c r="Y1" t="s">
        <v>50</v>
      </c>
      <c r="Z1" t="s">
        <v>51</v>
      </c>
      <c r="AA1" t="s">
        <v>52</v>
      </c>
      <c r="AB1" t="s">
        <v>50</v>
      </c>
      <c r="AC1" t="s">
        <v>51</v>
      </c>
      <c r="AD1" t="s">
        <v>52</v>
      </c>
    </row>
    <row r="2" spans="1:30" x14ac:dyDescent="0.45">
      <c r="V2" t="s">
        <v>53</v>
      </c>
      <c r="W2">
        <f>IF(ISERROR(MATCH(テーブル1[[#This Row],[名前]],$O$12:$O$14,0)),ROW(),"")</f>
        <v>2</v>
      </c>
      <c r="X2" t="str">
        <f ca="1">IFERROR(INDIRECT("V"&amp;SMALL(テーブル1[チェック],ROW()-1)),"")</f>
        <v>①クイズラリー</v>
      </c>
      <c r="Y2" t="s">
        <v>53</v>
      </c>
      <c r="Z2">
        <f>IF(ISERROR(MATCH(テーブル13[[#This Row],[名前]],$O$18:$O$20,0)),ROW(),"")</f>
        <v>2</v>
      </c>
      <c r="AA2" t="str">
        <f ca="1">IFERROR(INDIRECT("Y"&amp;SMALL(テーブル13[チェック],ROW()-1)),"")</f>
        <v>①クイズラリー</v>
      </c>
      <c r="AB2" t="s">
        <v>53</v>
      </c>
      <c r="AC2">
        <f>IF(ISERROR(MATCH(テーブル134[[#This Row],[名前]],$O$24:$O$26,0)),ROW(),"")</f>
        <v>2</v>
      </c>
      <c r="AD2" t="str">
        <f ca="1">IFERROR(INDIRECT("AB"&amp;SMALL(テーブル134[チェック],ROW()-1)),"")</f>
        <v>①クイズラリー</v>
      </c>
    </row>
    <row r="3" spans="1:30" x14ac:dyDescent="0.45">
      <c r="A3" t="s">
        <v>0</v>
      </c>
      <c r="V3" t="s">
        <v>54</v>
      </c>
      <c r="W3">
        <f>IF(ISERROR(MATCH(テーブル1[[#This Row],[名前]],$O$12:$O$14,0)),ROW(),"")</f>
        <v>3</v>
      </c>
      <c r="X3" t="str">
        <f ca="1">IFERROR(INDIRECT("V"&amp;SMALL(テーブル1[チェック],ROW()-1)),"")</f>
        <v>②自然観察</v>
      </c>
      <c r="Y3" t="s">
        <v>54</v>
      </c>
      <c r="Z3">
        <f>IF(ISERROR(MATCH(テーブル13[[#This Row],[名前]],$O$18:$O$20,0)),ROW(),"")</f>
        <v>3</v>
      </c>
      <c r="AA3" t="str">
        <f ca="1">IFERROR(INDIRECT("Y"&amp;SMALL(テーブル13[チェック],ROW()-1)),"")</f>
        <v>②自然観察</v>
      </c>
      <c r="AB3" t="s">
        <v>54</v>
      </c>
      <c r="AC3">
        <f>IF(ISERROR(MATCH(テーブル134[[#This Row],[名前]],$O$24:$O$26,0)),ROW(),"")</f>
        <v>3</v>
      </c>
      <c r="AD3" t="str">
        <f ca="1">IFERROR(INDIRECT("AB"&amp;SMALL(テーブル134[チェック],ROW()-1)),"")</f>
        <v>②自然観察</v>
      </c>
    </row>
    <row r="4" spans="1:30" x14ac:dyDescent="0.45">
      <c r="B4" s="16" t="s">
        <v>26</v>
      </c>
      <c r="C4" s="17"/>
      <c r="D4" s="17"/>
      <c r="E4" s="18"/>
      <c r="F4" s="28"/>
      <c r="G4" s="27"/>
      <c r="H4" s="27"/>
      <c r="I4" s="27"/>
      <c r="J4" s="27"/>
      <c r="K4" s="27"/>
      <c r="L4" s="27"/>
      <c r="M4" s="27"/>
      <c r="N4" s="7" t="s">
        <v>37</v>
      </c>
      <c r="O4" s="7"/>
      <c r="P4" s="27"/>
      <c r="Q4" s="27"/>
      <c r="R4" s="7" t="s">
        <v>38</v>
      </c>
      <c r="S4" s="8"/>
      <c r="V4" t="s">
        <v>55</v>
      </c>
      <c r="W4">
        <f>IF(ISERROR(MATCH(テーブル1[[#This Row],[名前]],$O$12:$O$14,0)),ROW(),"")</f>
        <v>4</v>
      </c>
      <c r="X4" t="str">
        <f ca="1">IFERROR(INDIRECT("V"&amp;SMALL(テーブル1[チェック],ROW()-1)),"")</f>
        <v>③水辺の生きもの観察</v>
      </c>
      <c r="Y4" t="s">
        <v>55</v>
      </c>
      <c r="Z4">
        <f>IF(ISERROR(MATCH(テーブル13[[#This Row],[名前]],$O$18:$O$20,0)),ROW(),"")</f>
        <v>4</v>
      </c>
      <c r="AA4" t="str">
        <f ca="1">IFERROR(INDIRECT("Y"&amp;SMALL(テーブル13[チェック],ROW()-1)),"")</f>
        <v>③水辺の生きもの観察</v>
      </c>
      <c r="AB4" t="s">
        <v>55</v>
      </c>
      <c r="AC4">
        <f>IF(ISERROR(MATCH(テーブル134[[#This Row],[名前]],$O$24:$O$26,0)),ROW(),"")</f>
        <v>4</v>
      </c>
      <c r="AD4" t="str">
        <f ca="1">IFERROR(INDIRECT("AB"&amp;SMALL(テーブル134[チェック],ROW()-1)),"")</f>
        <v>③水辺の生きもの観察</v>
      </c>
    </row>
    <row r="5" spans="1:30" x14ac:dyDescent="0.45">
      <c r="B5" s="32" t="s">
        <v>42</v>
      </c>
      <c r="C5" s="33"/>
      <c r="D5" s="33"/>
      <c r="E5" s="34"/>
      <c r="F5" s="28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9"/>
      <c r="V5" t="s">
        <v>56</v>
      </c>
      <c r="W5">
        <f>IF(ISERROR(MATCH(テーブル1[[#This Row],[名前]],$O$12:$O$14,0)),ROW(),"")</f>
        <v>5</v>
      </c>
      <c r="X5" t="str">
        <f ca="1">IFERROR(INDIRECT("V"&amp;SMALL(テーブル1[チェック],ROW()-1)),"")</f>
        <v>④収穫体験</v>
      </c>
      <c r="Y5" t="s">
        <v>56</v>
      </c>
      <c r="Z5">
        <f>IF(ISERROR(MATCH(テーブル13[[#This Row],[名前]],$O$18:$O$20,0)),ROW(),"")</f>
        <v>5</v>
      </c>
      <c r="AA5" t="str">
        <f ca="1">IFERROR(INDIRECT("Y"&amp;SMALL(テーブル13[チェック],ROW()-1)),"")</f>
        <v>④収穫体験</v>
      </c>
      <c r="AB5" t="s">
        <v>56</v>
      </c>
      <c r="AC5">
        <f>IF(ISERROR(MATCH(テーブル134[[#This Row],[名前]],$O$24:$O$26,0)),ROW(),"")</f>
        <v>5</v>
      </c>
      <c r="AD5" t="str">
        <f ca="1">IFERROR(INDIRECT("AB"&amp;SMALL(テーブル134[チェック],ROW()-1)),"")</f>
        <v>④収穫体験</v>
      </c>
    </row>
    <row r="6" spans="1:30" x14ac:dyDescent="0.45">
      <c r="B6" s="16" t="s">
        <v>27</v>
      </c>
      <c r="C6" s="17"/>
      <c r="D6" s="17"/>
      <c r="E6" s="18"/>
      <c r="F6" s="12" t="s">
        <v>28</v>
      </c>
      <c r="G6" s="7"/>
      <c r="H6" s="27"/>
      <c r="I6" s="27"/>
      <c r="J6" s="7" t="s">
        <v>29</v>
      </c>
      <c r="K6" s="7" t="s">
        <v>30</v>
      </c>
      <c r="L6" s="7"/>
      <c r="M6" s="23"/>
      <c r="N6" s="7" t="s">
        <v>31</v>
      </c>
      <c r="O6" s="7"/>
      <c r="P6" s="7" t="s">
        <v>32</v>
      </c>
      <c r="Q6" s="27"/>
      <c r="R6" s="27"/>
      <c r="S6" s="8" t="s">
        <v>31</v>
      </c>
      <c r="V6" t="s">
        <v>57</v>
      </c>
      <c r="W6">
        <f>IF(ISERROR(MATCH(テーブル1[[#This Row],[名前]],$O$12:$O$14,0)),ROW(),"")</f>
        <v>6</v>
      </c>
      <c r="X6" t="str">
        <f ca="1">IFERROR(INDIRECT("V"&amp;SMALL(テーブル1[チェック],ROW()-1)),"")</f>
        <v>⑤田植え・稲刈り体験</v>
      </c>
      <c r="Y6" t="s">
        <v>57</v>
      </c>
      <c r="Z6">
        <f>IF(ISERROR(MATCH(テーブル13[[#This Row],[名前]],$O$18:$O$20,0)),ROW(),"")</f>
        <v>6</v>
      </c>
      <c r="AA6" t="str">
        <f ca="1">IFERROR(INDIRECT("Y"&amp;SMALL(テーブル13[チェック],ROW()-1)),"")</f>
        <v>⑤田植え・稲刈り体験</v>
      </c>
      <c r="AB6" t="s">
        <v>57</v>
      </c>
      <c r="AC6">
        <f>IF(ISERROR(MATCH(テーブル134[[#This Row],[名前]],$O$24:$O$26,0)),ROW(),"")</f>
        <v>6</v>
      </c>
      <c r="AD6" t="str">
        <f ca="1">IFERROR(INDIRECT("AB"&amp;SMALL(テーブル134[チェック],ROW()-1)),"")</f>
        <v>⑤田植え・稲刈り体験</v>
      </c>
    </row>
    <row r="7" spans="1:30" x14ac:dyDescent="0.45">
      <c r="B7" s="35" t="s">
        <v>33</v>
      </c>
      <c r="C7" s="36"/>
      <c r="D7" s="36"/>
      <c r="E7" s="37"/>
      <c r="F7" s="6" t="s">
        <v>34</v>
      </c>
      <c r="G7" s="7"/>
      <c r="H7" s="27"/>
      <c r="I7" s="27"/>
      <c r="J7" s="27"/>
      <c r="K7" s="27"/>
      <c r="L7" s="27"/>
      <c r="M7" s="7" t="s">
        <v>36</v>
      </c>
      <c r="N7" s="7"/>
      <c r="O7" s="27"/>
      <c r="P7" s="27"/>
      <c r="Q7" s="27"/>
      <c r="R7" s="27"/>
      <c r="S7" s="29"/>
      <c r="V7" t="s">
        <v>58</v>
      </c>
      <c r="W7">
        <f>IF(ISERROR(MATCH(テーブル1[[#This Row],[名前]],$O$12:$O$14,0)),ROW(),"")</f>
        <v>7</v>
      </c>
      <c r="X7" t="str">
        <f ca="1">IFERROR(INDIRECT("V"&amp;SMALL(テーブル1[チェック],ROW()-1)),"")</f>
        <v>⑥古民家見学</v>
      </c>
      <c r="Y7" t="s">
        <v>58</v>
      </c>
      <c r="Z7">
        <f>IF(ISERROR(MATCH(テーブル13[[#This Row],[名前]],$O$18:$O$20,0)),ROW(),"")</f>
        <v>7</v>
      </c>
      <c r="AA7" t="str">
        <f ca="1">IFERROR(INDIRECT("Y"&amp;SMALL(テーブル13[チェック],ROW()-1)),"")</f>
        <v>⑥古民家見学</v>
      </c>
      <c r="AB7" t="s">
        <v>58</v>
      </c>
      <c r="AC7">
        <f>IF(ISERROR(MATCH(テーブル134[[#This Row],[名前]],$O$24:$O$26,0)),ROW(),"")</f>
        <v>7</v>
      </c>
      <c r="AD7" t="str">
        <f ca="1">IFERROR(INDIRECT("AB"&amp;SMALL(テーブル134[チェック],ROW()-1)),"")</f>
        <v>⑥古民家見学</v>
      </c>
    </row>
    <row r="8" spans="1:30" x14ac:dyDescent="0.45">
      <c r="B8" s="38"/>
      <c r="C8" s="39"/>
      <c r="D8" s="39"/>
      <c r="E8" s="40"/>
      <c r="F8" s="11" t="s">
        <v>35</v>
      </c>
      <c r="G8" s="3"/>
      <c r="H8" s="3"/>
      <c r="I8" s="27"/>
      <c r="J8" s="27"/>
      <c r="K8" s="27"/>
      <c r="L8" s="27"/>
      <c r="M8" s="27"/>
      <c r="N8" s="27"/>
      <c r="O8" s="27"/>
      <c r="P8" s="27"/>
      <c r="Q8" s="27"/>
      <c r="R8" s="27"/>
      <c r="S8" s="29"/>
      <c r="V8" t="s">
        <v>59</v>
      </c>
      <c r="W8">
        <f>IF(ISERROR(MATCH(テーブル1[[#This Row],[名前]],$O$12:$O$14,0)),ROW(),"")</f>
        <v>8</v>
      </c>
      <c r="X8" t="str">
        <f ca="1">IFERROR(INDIRECT("V"&amp;SMALL(テーブル1[チェック],ROW()-1)),"")</f>
        <v>⑦原っぱ遊び・虫取り</v>
      </c>
      <c r="Y8" t="s">
        <v>59</v>
      </c>
      <c r="Z8">
        <f>IF(ISERROR(MATCH(テーブル13[[#This Row],[名前]],$O$18:$O$20,0)),ROW(),"")</f>
        <v>8</v>
      </c>
      <c r="AA8" t="str">
        <f ca="1">IFERROR(INDIRECT("Y"&amp;SMALL(テーブル13[チェック],ROW()-1)),"")</f>
        <v>⑦原っぱ遊び・虫取り</v>
      </c>
      <c r="AB8" t="s">
        <v>59</v>
      </c>
      <c r="AC8">
        <f>IF(ISERROR(MATCH(テーブル134[[#This Row],[名前]],$O$24:$O$26,0)),ROW(),"")</f>
        <v>8</v>
      </c>
      <c r="AD8" t="str">
        <f ca="1">IFERROR(INDIRECT("AB"&amp;SMALL(テーブル134[チェック],ROW()-1)),"")</f>
        <v>⑦原っぱ遊び・虫取り</v>
      </c>
    </row>
    <row r="9" spans="1:30" x14ac:dyDescent="0.4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V9" t="s">
        <v>60</v>
      </c>
      <c r="W9">
        <f>IF(ISERROR(MATCH(テーブル1[[#This Row],[名前]],$O$12:$O$14,0)),ROW(),"")</f>
        <v>9</v>
      </c>
      <c r="X9" t="str">
        <f ca="1">IFERROR(INDIRECT("V"&amp;SMALL(テーブル1[チェック],ROW()-1)),"")</f>
        <v>⑧ササ茶作り</v>
      </c>
      <c r="Y9" t="s">
        <v>60</v>
      </c>
      <c r="Z9">
        <f>IF(ISERROR(MATCH(テーブル13[[#This Row],[名前]],$O$18:$O$20,0)),ROW(),"")</f>
        <v>9</v>
      </c>
      <c r="AA9" t="str">
        <f ca="1">IFERROR(INDIRECT("Y"&amp;SMALL(テーブル13[チェック],ROW()-1)),"")</f>
        <v>⑧ササ茶作り</v>
      </c>
      <c r="AB9" t="s">
        <v>60</v>
      </c>
      <c r="AC9">
        <f>IF(ISERROR(MATCH(テーブル134[[#This Row],[名前]],$O$24:$O$26,0)),ROW(),"")</f>
        <v>9</v>
      </c>
      <c r="AD9" t="str">
        <f ca="1">IFERROR(INDIRECT("AB"&amp;SMALL(テーブル134[チェック],ROW()-1)),"")</f>
        <v>⑧ササ茶作り</v>
      </c>
    </row>
    <row r="10" spans="1:30" x14ac:dyDescent="0.45">
      <c r="A10" t="s">
        <v>1</v>
      </c>
      <c r="V10" t="s">
        <v>61</v>
      </c>
      <c r="W10">
        <f>IF(ISERROR(MATCH(テーブル1[[#This Row],[名前]],$O$12:$O$14,0)),ROW(),"")</f>
        <v>10</v>
      </c>
      <c r="X10" t="str">
        <f ca="1">IFERROR(INDIRECT("V"&amp;SMALL(テーブル1[チェック],ROW()-1)),"")</f>
        <v>⑨クラフト体験</v>
      </c>
      <c r="Y10" t="s">
        <v>61</v>
      </c>
      <c r="Z10">
        <f>IF(ISERROR(MATCH(テーブル13[[#This Row],[名前]],$O$18:$O$20,0)),ROW(),"")</f>
        <v>10</v>
      </c>
      <c r="AA10" t="str">
        <f ca="1">IFERROR(INDIRECT("Y"&amp;SMALL(テーブル13[チェック],ROW()-1)),"")</f>
        <v>⑨クラフト体験</v>
      </c>
      <c r="AB10" t="s">
        <v>61</v>
      </c>
      <c r="AC10">
        <f>IF(ISERROR(MATCH(テーブル134[[#This Row],[名前]],$O$24:$O$26,0)),ROW(),"")</f>
        <v>10</v>
      </c>
      <c r="AD10" t="str">
        <f ca="1">IFERROR(INDIRECT("AB"&amp;SMALL(テーブル134[チェック],ROW()-1)),"")</f>
        <v>⑨クラフト体験</v>
      </c>
    </row>
    <row r="11" spans="1:30" x14ac:dyDescent="0.45">
      <c r="N11" s="4" t="s">
        <v>43</v>
      </c>
      <c r="P11" s="4"/>
      <c r="Q11" s="4"/>
      <c r="R11" s="4"/>
      <c r="S11" s="4"/>
      <c r="V11" t="s">
        <v>62</v>
      </c>
      <c r="W11" s="41">
        <f>IF(ISERROR(MATCH(テーブル1[[#This Row],[名前]],$O$12:$O$14,0)),ROW(),"")</f>
        <v>11</v>
      </c>
      <c r="X11" t="str">
        <f ca="1">IFERROR(INDIRECT("V"&amp;SMALL(テーブル1[チェック],ROW()-1)),"")</f>
        <v>⑩その他</v>
      </c>
      <c r="Y11" t="s">
        <v>62</v>
      </c>
      <c r="Z11" s="41">
        <f>IF(ISERROR(MATCH(テーブル13[[#This Row],[名前]],$O$18:$O$20,0)),ROW(),"")</f>
        <v>11</v>
      </c>
      <c r="AA11" s="41" t="str">
        <f ca="1">IFERROR(INDIRECT("Y"&amp;SMALL(テーブル13[チェック],ROW()-1)),"")</f>
        <v>⑩その他</v>
      </c>
      <c r="AB11" t="s">
        <v>62</v>
      </c>
      <c r="AC11" s="41">
        <f>IF(ISERROR(MATCH(テーブル134[[#This Row],[名前]],$O$24:$O$26,0)),ROW(),"")</f>
        <v>11</v>
      </c>
      <c r="AD11" s="41" t="str">
        <f ca="1">IFERROR(INDIRECT("AB"&amp;SMALL(テーブル134[チェック],ROW()-1)),"")</f>
        <v>⑩その他</v>
      </c>
    </row>
    <row r="12" spans="1:30" x14ac:dyDescent="0.45">
      <c r="B12" s="16" t="s">
        <v>14</v>
      </c>
      <c r="C12" s="17"/>
      <c r="D12" s="18"/>
      <c r="E12" s="28"/>
      <c r="F12" s="27"/>
      <c r="G12" s="2" t="s">
        <v>24</v>
      </c>
      <c r="H12" s="27"/>
      <c r="I12" s="27"/>
      <c r="J12" s="2" t="s">
        <v>25</v>
      </c>
      <c r="K12" s="2" t="s">
        <v>39</v>
      </c>
      <c r="L12" s="13"/>
      <c r="M12" s="14" t="s">
        <v>40</v>
      </c>
      <c r="N12" s="20"/>
      <c r="O12" s="24"/>
      <c r="P12" s="25"/>
      <c r="Q12" s="25"/>
      <c r="R12" s="25"/>
      <c r="S12" s="26"/>
      <c r="T12" s="21"/>
      <c r="V12" t="s">
        <v>63</v>
      </c>
      <c r="W12" s="41">
        <f>IF(ISERROR(MATCH(テーブル1[[#This Row],[名前]],$O$12:$O$14,0)),ROW(),"")</f>
        <v>12</v>
      </c>
      <c r="X12" t="str">
        <f ca="1">IFERROR(INDIRECT("V"&amp;SMALL(テーブル1[チェック],ROW()-1)),"")</f>
        <v>未定</v>
      </c>
      <c r="Y12" t="s">
        <v>63</v>
      </c>
      <c r="Z12" s="41">
        <f>IF(ISERROR(MATCH(テーブル13[[#This Row],[名前]],$O$18:$O$20,0)),ROW(),"")</f>
        <v>12</v>
      </c>
      <c r="AA12" s="41" t="str">
        <f ca="1">IFERROR(INDIRECT("Y"&amp;SMALL(テーブル13[チェック],ROW()-1)),"")</f>
        <v>未定</v>
      </c>
      <c r="AB12" t="s">
        <v>63</v>
      </c>
      <c r="AC12" s="41">
        <f>IF(ISERROR(MATCH(テーブル134[[#This Row],[名前]],$O$24:$O$26,0)),ROW(),"")</f>
        <v>12</v>
      </c>
      <c r="AD12" s="41" t="str">
        <f ca="1">IFERROR(INDIRECT("AB"&amp;SMALL(テーブル134[チェック],ROW()-1)),"")</f>
        <v>未定</v>
      </c>
    </row>
    <row r="13" spans="1:30" x14ac:dyDescent="0.45">
      <c r="B13" s="16" t="s">
        <v>15</v>
      </c>
      <c r="C13" s="17"/>
      <c r="D13" s="18"/>
      <c r="E13" s="28"/>
      <c r="F13" s="27"/>
      <c r="G13" s="2" t="s">
        <v>24</v>
      </c>
      <c r="H13" s="27"/>
      <c r="I13" s="27"/>
      <c r="J13" s="2" t="s">
        <v>25</v>
      </c>
      <c r="K13" s="2" t="s">
        <v>39</v>
      </c>
      <c r="L13" s="13"/>
      <c r="M13" s="14" t="s">
        <v>40</v>
      </c>
      <c r="N13" s="20"/>
      <c r="O13" s="24"/>
      <c r="P13" s="25"/>
      <c r="Q13" s="25"/>
      <c r="R13" s="25"/>
      <c r="S13" s="26"/>
      <c r="T13" s="21"/>
    </row>
    <row r="14" spans="1:30" x14ac:dyDescent="0.45">
      <c r="B14" s="16" t="s">
        <v>16</v>
      </c>
      <c r="C14" s="17"/>
      <c r="D14" s="18"/>
      <c r="E14" s="28"/>
      <c r="F14" s="27"/>
      <c r="G14" s="7" t="s">
        <v>24</v>
      </c>
      <c r="H14" s="27"/>
      <c r="I14" s="27"/>
      <c r="J14" s="7" t="s">
        <v>25</v>
      </c>
      <c r="K14" s="7" t="s">
        <v>39</v>
      </c>
      <c r="L14" s="22"/>
      <c r="M14" s="15" t="s">
        <v>40</v>
      </c>
      <c r="N14" s="19"/>
      <c r="O14" s="24"/>
      <c r="P14" s="25"/>
      <c r="Q14" s="25"/>
      <c r="R14" s="25"/>
      <c r="S14" s="26"/>
      <c r="T14" s="21"/>
    </row>
    <row r="15" spans="1:30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30" x14ac:dyDescent="0.45">
      <c r="A16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/>
    </row>
    <row r="17" spans="1:29" x14ac:dyDescent="0.45">
      <c r="N17" s="4" t="s">
        <v>43</v>
      </c>
      <c r="P17" s="4"/>
      <c r="Q17" s="4"/>
      <c r="R17" s="4"/>
      <c r="S17" s="4"/>
    </row>
    <row r="18" spans="1:29" x14ac:dyDescent="0.45">
      <c r="B18" s="16" t="s">
        <v>14</v>
      </c>
      <c r="C18" s="17"/>
      <c r="D18" s="18"/>
      <c r="E18" s="28"/>
      <c r="F18" s="27"/>
      <c r="G18" s="2" t="s">
        <v>24</v>
      </c>
      <c r="H18" s="27"/>
      <c r="I18" s="27"/>
      <c r="J18" s="2" t="s">
        <v>25</v>
      </c>
      <c r="K18" s="2" t="s">
        <v>39</v>
      </c>
      <c r="L18" s="13"/>
      <c r="M18" s="14" t="s">
        <v>40</v>
      </c>
      <c r="N18" s="20"/>
      <c r="O18" s="24"/>
      <c r="P18" s="25"/>
      <c r="Q18" s="25"/>
      <c r="R18" s="25"/>
      <c r="S18" s="26"/>
      <c r="T18" s="21"/>
    </row>
    <row r="19" spans="1:29" x14ac:dyDescent="0.45">
      <c r="B19" s="16" t="s">
        <v>15</v>
      </c>
      <c r="C19" s="17"/>
      <c r="D19" s="18"/>
      <c r="E19" s="28"/>
      <c r="F19" s="27"/>
      <c r="G19" s="2" t="s">
        <v>24</v>
      </c>
      <c r="H19" s="27"/>
      <c r="I19" s="27"/>
      <c r="J19" s="2" t="s">
        <v>25</v>
      </c>
      <c r="K19" s="2" t="s">
        <v>39</v>
      </c>
      <c r="L19" s="13"/>
      <c r="M19" s="14" t="s">
        <v>40</v>
      </c>
      <c r="N19" s="20"/>
      <c r="O19" s="24"/>
      <c r="P19" s="25"/>
      <c r="Q19" s="25"/>
      <c r="R19" s="25"/>
      <c r="S19" s="26"/>
      <c r="T19" s="21"/>
    </row>
    <row r="20" spans="1:29" x14ac:dyDescent="0.45">
      <c r="B20" s="16" t="s">
        <v>16</v>
      </c>
      <c r="C20" s="17"/>
      <c r="D20" s="18"/>
      <c r="E20" s="28"/>
      <c r="F20" s="27"/>
      <c r="G20" s="7" t="s">
        <v>24</v>
      </c>
      <c r="H20" s="27"/>
      <c r="I20" s="27"/>
      <c r="J20" s="7" t="s">
        <v>25</v>
      </c>
      <c r="K20" s="7" t="s">
        <v>39</v>
      </c>
      <c r="L20" s="22"/>
      <c r="M20" s="15" t="s">
        <v>40</v>
      </c>
      <c r="N20" s="19"/>
      <c r="O20" s="24"/>
      <c r="P20" s="25"/>
      <c r="Q20" s="25"/>
      <c r="R20" s="25"/>
      <c r="S20" s="26"/>
      <c r="T20" s="21"/>
    </row>
    <row r="21" spans="1:29" x14ac:dyDescent="0.4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29" x14ac:dyDescent="0.45">
      <c r="A22" t="s">
        <v>3</v>
      </c>
    </row>
    <row r="23" spans="1:29" x14ac:dyDescent="0.45">
      <c r="N23" s="4" t="s">
        <v>43</v>
      </c>
      <c r="P23" s="4"/>
      <c r="Q23" s="4"/>
      <c r="R23" s="4"/>
      <c r="S23" s="4"/>
      <c r="Y23" s="41"/>
      <c r="Z23" s="41"/>
      <c r="AA23" s="41"/>
      <c r="AB23" s="41"/>
      <c r="AC23" s="41"/>
    </row>
    <row r="24" spans="1:29" x14ac:dyDescent="0.45">
      <c r="B24" s="16" t="s">
        <v>14</v>
      </c>
      <c r="C24" s="17"/>
      <c r="D24" s="18"/>
      <c r="E24" s="28"/>
      <c r="F24" s="27"/>
      <c r="G24" s="2" t="s">
        <v>24</v>
      </c>
      <c r="H24" s="27"/>
      <c r="I24" s="27"/>
      <c r="J24" s="2" t="s">
        <v>25</v>
      </c>
      <c r="K24" s="2" t="s">
        <v>39</v>
      </c>
      <c r="L24" s="13"/>
      <c r="M24" s="14" t="s">
        <v>40</v>
      </c>
      <c r="N24" s="20"/>
      <c r="O24" s="24"/>
      <c r="P24" s="25"/>
      <c r="Q24" s="25"/>
      <c r="R24" s="25"/>
      <c r="S24" s="26"/>
      <c r="T24" s="21"/>
      <c r="Y24" s="41"/>
      <c r="Z24" s="41"/>
      <c r="AA24" s="41"/>
      <c r="AB24" s="41"/>
      <c r="AC24" s="41"/>
    </row>
    <row r="25" spans="1:29" x14ac:dyDescent="0.45">
      <c r="B25" s="16" t="s">
        <v>15</v>
      </c>
      <c r="C25" s="17"/>
      <c r="D25" s="18"/>
      <c r="E25" s="28"/>
      <c r="F25" s="27"/>
      <c r="G25" s="2" t="s">
        <v>24</v>
      </c>
      <c r="H25" s="27"/>
      <c r="I25" s="27"/>
      <c r="J25" s="2" t="s">
        <v>25</v>
      </c>
      <c r="K25" s="2" t="s">
        <v>39</v>
      </c>
      <c r="L25" s="13"/>
      <c r="M25" s="14" t="s">
        <v>40</v>
      </c>
      <c r="N25" s="20"/>
      <c r="O25" s="24"/>
      <c r="P25" s="25"/>
      <c r="Q25" s="25"/>
      <c r="R25" s="25"/>
      <c r="S25" s="26"/>
      <c r="T25" s="21"/>
    </row>
    <row r="26" spans="1:29" x14ac:dyDescent="0.45">
      <c r="B26" s="16" t="s">
        <v>16</v>
      </c>
      <c r="C26" s="17"/>
      <c r="D26" s="18"/>
      <c r="E26" s="28"/>
      <c r="F26" s="27"/>
      <c r="G26" s="7" t="s">
        <v>24</v>
      </c>
      <c r="H26" s="27"/>
      <c r="I26" s="27"/>
      <c r="J26" s="7" t="s">
        <v>25</v>
      </c>
      <c r="K26" s="7" t="s">
        <v>39</v>
      </c>
      <c r="L26" s="22"/>
      <c r="M26" s="15" t="s">
        <v>40</v>
      </c>
      <c r="N26" s="19"/>
      <c r="O26" s="24"/>
      <c r="P26" s="25"/>
      <c r="Q26" s="25"/>
      <c r="R26" s="25"/>
      <c r="S26" s="26"/>
      <c r="T26" s="21"/>
    </row>
    <row r="27" spans="1:29" x14ac:dyDescent="0.4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9" x14ac:dyDescent="0.4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9" x14ac:dyDescent="0.45">
      <c r="A29" t="s">
        <v>44</v>
      </c>
    </row>
    <row r="30" spans="1:29" x14ac:dyDescent="0.45">
      <c r="B30" s="1" t="s">
        <v>4</v>
      </c>
      <c r="C30" t="s">
        <v>19</v>
      </c>
      <c r="K30" s="1" t="s">
        <v>9</v>
      </c>
      <c r="L30" t="s">
        <v>20</v>
      </c>
    </row>
    <row r="31" spans="1:29" x14ac:dyDescent="0.45">
      <c r="B31" s="1" t="s">
        <v>5</v>
      </c>
      <c r="C31" t="s">
        <v>23</v>
      </c>
      <c r="K31" s="1" t="s">
        <v>10</v>
      </c>
      <c r="L31" t="s">
        <v>21</v>
      </c>
    </row>
    <row r="32" spans="1:29" x14ac:dyDescent="0.45">
      <c r="B32" s="9" t="s">
        <v>6</v>
      </c>
      <c r="C32" s="10" t="s">
        <v>18</v>
      </c>
      <c r="K32" s="1" t="s">
        <v>11</v>
      </c>
      <c r="L32" t="s">
        <v>22</v>
      </c>
    </row>
    <row r="33" spans="1:20" x14ac:dyDescent="0.45">
      <c r="B33" s="1" t="s">
        <v>7</v>
      </c>
      <c r="C33" t="s">
        <v>46</v>
      </c>
      <c r="K33" s="1" t="s">
        <v>12</v>
      </c>
      <c r="L33" t="s">
        <v>47</v>
      </c>
    </row>
    <row r="34" spans="1:20" x14ac:dyDescent="0.45">
      <c r="B34" s="1" t="s">
        <v>8</v>
      </c>
      <c r="C34" t="s">
        <v>17</v>
      </c>
      <c r="K34" s="1" t="s">
        <v>13</v>
      </c>
      <c r="L34" t="s">
        <v>48</v>
      </c>
    </row>
    <row r="35" spans="1:20" x14ac:dyDescent="0.45">
      <c r="B35" s="1"/>
    </row>
    <row r="36" spans="1:20" x14ac:dyDescent="0.45">
      <c r="B36" s="1"/>
    </row>
    <row r="37" spans="1:20" x14ac:dyDescent="0.45">
      <c r="A37" s="31" t="s">
        <v>49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x14ac:dyDescent="0.45">
      <c r="A38" s="31" t="s">
        <v>41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</sheetData>
  <mergeCells count="35">
    <mergeCell ref="E26:F26"/>
    <mergeCell ref="H26:I26"/>
    <mergeCell ref="E20:F20"/>
    <mergeCell ref="H20:I20"/>
    <mergeCell ref="E24:F24"/>
    <mergeCell ref="H24:I24"/>
    <mergeCell ref="E25:F25"/>
    <mergeCell ref="H25:I25"/>
    <mergeCell ref="H13:I13"/>
    <mergeCell ref="H14:I14"/>
    <mergeCell ref="E18:F18"/>
    <mergeCell ref="H18:I18"/>
    <mergeCell ref="E19:F19"/>
    <mergeCell ref="H19:I19"/>
    <mergeCell ref="O20:S20"/>
    <mergeCell ref="O24:S24"/>
    <mergeCell ref="O25:S25"/>
    <mergeCell ref="O26:S26"/>
    <mergeCell ref="F4:M4"/>
    <mergeCell ref="P4:Q4"/>
    <mergeCell ref="F5:S5"/>
    <mergeCell ref="H6:I6"/>
    <mergeCell ref="Q6:R6"/>
    <mergeCell ref="H7:L7"/>
    <mergeCell ref="O7:S7"/>
    <mergeCell ref="I8:S8"/>
    <mergeCell ref="E12:F12"/>
    <mergeCell ref="E13:F13"/>
    <mergeCell ref="E14:F14"/>
    <mergeCell ref="H12:I12"/>
    <mergeCell ref="O12:S12"/>
    <mergeCell ref="O13:S13"/>
    <mergeCell ref="O14:S14"/>
    <mergeCell ref="O18:S18"/>
    <mergeCell ref="O19:S19"/>
  </mergeCells>
  <phoneticPr fontId="1"/>
  <dataValidations count="3">
    <dataValidation type="list" allowBlank="1" showInputMessage="1" showErrorMessage="1" sqref="O12:S14" xr:uid="{00060730-0215-47C4-8E7B-BBC434F42E3D}">
      <formula1>OFFSET($X$2,0,0,COUNTA($X$2:$X$12)-COUNTBLANK($X$2:$X$12),1)</formula1>
    </dataValidation>
    <dataValidation type="list" allowBlank="1" showInputMessage="1" showErrorMessage="1" sqref="O19:O20 O18:S18" xr:uid="{C6118016-742E-4F8E-A1C4-FB40DED66775}">
      <formula1>OFFSET($AA$2,0,0,COUNTA($AA$2:$AA$12)-COUNTBLANK($AA$2:$AA$12),1)</formula1>
    </dataValidation>
    <dataValidation type="list" allowBlank="1" showInputMessage="1" showErrorMessage="1" sqref="O24:O26" xr:uid="{A875D702-A314-4679-98F7-604AA38BBFC5}">
      <formula1>OFFSET($AD$2,0,0,COUNTA($AD$2:$AD$12)-COUNTBLANK($AD$2:$AD$12),1)</formula1>
    </dataValidation>
  </dataValidations>
  <pageMargins left="0.7" right="0.7" top="0.75" bottom="0.75" header="0.3" footer="0.3"/>
  <pageSetup paperSize="9" fitToHeight="0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aina-011</cp:lastModifiedBy>
  <cp:lastPrinted>2023-12-15T04:04:05Z</cp:lastPrinted>
  <dcterms:created xsi:type="dcterms:W3CDTF">2023-09-05T03:06:34Z</dcterms:created>
  <dcterms:modified xsi:type="dcterms:W3CDTF">2024-12-09T07:17:38Z</dcterms:modified>
</cp:coreProperties>
</file>